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0919112\Desktop\"/>
    </mc:Choice>
  </mc:AlternateContent>
  <xr:revisionPtr revIDLastSave="0" documentId="13_ncr:1_{C20C4D34-2ECE-4948-A079-391A1B8A72CB}" xr6:coauthVersionLast="47" xr6:coauthVersionMax="47" xr10:uidLastSave="{00000000-0000-0000-0000-000000000000}"/>
  <bookViews>
    <workbookView xWindow="32955" yWindow="1695" windowWidth="21600" windowHeight="11385" activeTab="1" xr2:uid="{13074FFE-A40D-4EFA-B030-DBB4E4A18657}"/>
  </bookViews>
  <sheets>
    <sheet name="部品注文書【一般顧客用】 " sheetId="10" r:id="rId1"/>
    <sheet name="記入例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1" l="1"/>
  <c r="I28" i="11"/>
  <c r="I30" i="11"/>
  <c r="I26" i="11"/>
  <c r="I29" i="11"/>
  <c r="I32" i="11"/>
  <c r="I31" i="11"/>
  <c r="I25" i="11"/>
  <c r="I24" i="11"/>
  <c r="I23" i="11"/>
  <c r="I28" i="10"/>
  <c r="I27" i="10"/>
  <c r="I29" i="10"/>
  <c r="I26" i="10"/>
  <c r="I30" i="10"/>
  <c r="I32" i="10"/>
  <c r="I31" i="10"/>
  <c r="I25" i="10"/>
  <c r="I24" i="10"/>
  <c r="I23" i="10"/>
  <c r="I34" i="11" l="1"/>
  <c r="I35" i="11" s="1"/>
  <c r="I36" i="11" s="1"/>
  <c r="I34" i="10"/>
  <c r="I35" i="10" s="1"/>
  <c r="I36" i="10" s="1"/>
  <c r="D20" i="11" l="1"/>
  <c r="D20" i="10"/>
</calcChain>
</file>

<file path=xl/sharedStrings.xml><?xml version="1.0" encoding="utf-8"?>
<sst xmlns="http://schemas.openxmlformats.org/spreadsheetml/2006/main" count="89" uniqueCount="52">
  <si>
    <t>合計金額</t>
    <rPh sb="0" eb="2">
      <t>ゴウケイ</t>
    </rPh>
    <rPh sb="2" eb="4">
      <t>キンガク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</si>
  <si>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</si>
  <si>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合　計</t>
    <rPh sb="0" eb="1">
      <t>ゴウ</t>
    </rPh>
    <rPh sb="2" eb="3">
      <t>ケイ</t>
    </rPh>
    <phoneticPr fontId="2"/>
  </si>
  <si>
    <t>小　計</t>
    <rPh sb="0" eb="1">
      <t>ショウ</t>
    </rPh>
    <rPh sb="2" eb="3">
      <t>ケイ</t>
    </rPh>
    <phoneticPr fontId="2"/>
  </si>
  <si>
    <t>金　額</t>
    <rPh sb="0" eb="1">
      <t>キン</t>
    </rPh>
    <rPh sb="2" eb="3">
      <t>ガク</t>
    </rPh>
    <phoneticPr fontId="2"/>
  </si>
  <si>
    <t>No</t>
    <phoneticPr fontId="2"/>
  </si>
  <si>
    <t>購入方法</t>
    <rPh sb="0" eb="2">
      <t>コウニュウ</t>
    </rPh>
    <rPh sb="2" eb="4">
      <t>ホウホウ</t>
    </rPh>
    <phoneticPr fontId="2"/>
  </si>
  <si>
    <t>部品注文書（業務用製品）</t>
    <rPh sb="0" eb="2">
      <t>ブヒン</t>
    </rPh>
    <rPh sb="2" eb="5">
      <t>チュウモンショ</t>
    </rPh>
    <rPh sb="6" eb="8">
      <t>ギョウム</t>
    </rPh>
    <rPh sb="8" eb="9">
      <t>ヨウ</t>
    </rPh>
    <rPh sb="9" eb="11">
      <t>セイヒン</t>
    </rPh>
    <phoneticPr fontId="2"/>
  </si>
  <si>
    <t>下記の通り、部品注文をいたします。</t>
    <rPh sb="0" eb="2">
      <t>カキ</t>
    </rPh>
    <rPh sb="3" eb="4">
      <t>ツウ</t>
    </rPh>
    <rPh sb="6" eb="8">
      <t>ブヒン</t>
    </rPh>
    <rPh sb="8" eb="10">
      <t>チュウモン</t>
    </rPh>
    <phoneticPr fontId="2"/>
  </si>
  <si>
    <t>E-mail</t>
    <phoneticPr fontId="2"/>
  </si>
  <si>
    <t>TEL</t>
    <phoneticPr fontId="2"/>
  </si>
  <si>
    <t>注文日</t>
    <rPh sb="0" eb="3">
      <t>チュウモンビ</t>
    </rPh>
    <phoneticPr fontId="2"/>
  </si>
  <si>
    <t>　　　　TEL：0120-788-333/050-3754-9550　　E-mail：info-cic-pbg@mail.sony.jp</t>
    <phoneticPr fontId="2"/>
  </si>
  <si>
    <t>■■■■■■■■　ご　注　意　■■■■■■■■</t>
    <rPh sb="11" eb="12">
      <t>チュウ</t>
    </rPh>
    <rPh sb="13" eb="14">
      <t>イ</t>
    </rPh>
    <phoneticPr fontId="2"/>
  </si>
  <si>
    <t>■■■　本件(部品注文書)お問い合わせ先　■■■　</t>
    <rPh sb="10" eb="12">
      <t>ホンケン</t>
    </rPh>
    <rPh sb="13" eb="14">
      <t>ショ</t>
    </rPh>
    <rPh sb="16" eb="17">
      <t>カントアサキ</t>
    </rPh>
    <phoneticPr fontId="2"/>
  </si>
  <si>
    <t>消費税(10%)</t>
    <rPh sb="0" eb="3">
      <t>ショウヒゼイ</t>
    </rPh>
    <phoneticPr fontId="2"/>
  </si>
  <si>
    <t>住　所</t>
    <rPh sb="0" eb="1">
      <t>ジュウ</t>
    </rPh>
    <rPh sb="2" eb="3">
      <t>ショ</t>
    </rPh>
    <phoneticPr fontId="2"/>
  </si>
  <si>
    <t>備　　考</t>
    <rPh sb="0" eb="1">
      <t>ビ</t>
    </rPh>
    <rPh sb="3" eb="4">
      <t>コウ</t>
    </rPh>
    <phoneticPr fontId="2"/>
  </si>
  <si>
    <t>　■ご注文いただいた部品のキャンセルは、お受けできません。予めご了承をお願いいたします。</t>
    <rPh sb="3" eb="5">
      <t>チュウモン</t>
    </rPh>
    <rPh sb="10" eb="12">
      <t>ブヒン</t>
    </rPh>
    <rPh sb="21" eb="22">
      <t>ウ</t>
    </rPh>
    <rPh sb="29" eb="30">
      <t>アラカジ</t>
    </rPh>
    <rPh sb="32" eb="34">
      <t>リョウショウ</t>
    </rPh>
    <rPh sb="36" eb="37">
      <t>ネガ</t>
    </rPh>
    <phoneticPr fontId="2"/>
  </si>
  <si>
    <t>　　ソニー業務用商品相談窓口　部品担当</t>
    <rPh sb="5" eb="7">
      <t>ギョウム</t>
    </rPh>
    <rPh sb="7" eb="8">
      <t>ヨウ</t>
    </rPh>
    <rPh sb="8" eb="10">
      <t>ショウヒン</t>
    </rPh>
    <rPh sb="10" eb="12">
      <t>ソウダン</t>
    </rPh>
    <rPh sb="12" eb="14">
      <t>マドグチ</t>
    </rPh>
    <rPh sb="15" eb="19">
      <t>ブヒンタントウ</t>
    </rPh>
    <phoneticPr fontId="2"/>
  </si>
  <si>
    <t>輸送手数料</t>
    <rPh sb="0" eb="2">
      <t>ユソウ</t>
    </rPh>
    <rPh sb="2" eb="4">
      <t>テスウ</t>
    </rPh>
    <rPh sb="4" eb="5">
      <t>リョウ</t>
    </rPh>
    <phoneticPr fontId="2"/>
  </si>
  <si>
    <t>⑤ 単　価</t>
    <rPh sb="2" eb="3">
      <t>タン</t>
    </rPh>
    <rPh sb="4" eb="5">
      <t>アタイ</t>
    </rPh>
    <phoneticPr fontId="2"/>
  </si>
  <si>
    <t>③ 機種名</t>
    <rPh sb="2" eb="5">
      <t>キシュメイ</t>
    </rPh>
    <phoneticPr fontId="2"/>
  </si>
  <si>
    <t>② 部品番号</t>
    <rPh sb="2" eb="4">
      <t>ブヒン</t>
    </rPh>
    <rPh sb="4" eb="6">
      <t>バンゴウ</t>
    </rPh>
    <phoneticPr fontId="2"/>
  </si>
  <si>
    <t>① 部品名称</t>
    <rPh sb="2" eb="4">
      <t>ブヒン</t>
    </rPh>
    <rPh sb="4" eb="6">
      <t>メイショウ</t>
    </rPh>
    <phoneticPr fontId="2"/>
  </si>
  <si>
    <t>④ 数　量</t>
    <rPh sb="2" eb="3">
      <t>カズ</t>
    </rPh>
    <rPh sb="4" eb="5">
      <t>リョウ</t>
    </rPh>
    <phoneticPr fontId="2"/>
  </si>
  <si>
    <t>【代金引換】</t>
  </si>
  <si>
    <t>/    /</t>
    <phoneticPr fontId="2"/>
  </si>
  <si>
    <t>郵便番号</t>
    <rPh sb="0" eb="2">
      <t>ユウビン</t>
    </rPh>
    <rPh sb="2" eb="4">
      <t>バンゴウ</t>
    </rPh>
    <phoneticPr fontId="2"/>
  </si>
  <si>
    <t>【購入方法はプルダウンリストから選択ください。】</t>
    <rPh sb="1" eb="3">
      <t>コウニュウ</t>
    </rPh>
    <rPh sb="3" eb="5">
      <t>ホウホウ</t>
    </rPh>
    <rPh sb="16" eb="18">
      <t>センタク</t>
    </rPh>
    <phoneticPr fontId="2"/>
  </si>
  <si>
    <t>ご注文時、ブルー網掛け項目を記入の上、メール添付でご返送ください。</t>
    <rPh sb="1" eb="3">
      <t>チュウモン</t>
    </rPh>
    <rPh sb="3" eb="4">
      <t>ジ</t>
    </rPh>
    <rPh sb="8" eb="10">
      <t>アミカ</t>
    </rPh>
    <rPh sb="11" eb="13">
      <t>コウモク</t>
    </rPh>
    <rPh sb="14" eb="16">
      <t>キニュウ</t>
    </rPh>
    <rPh sb="17" eb="18">
      <t>ウエ</t>
    </rPh>
    <rPh sb="22" eb="24">
      <t>テンプ</t>
    </rPh>
    <rPh sb="26" eb="28">
      <t>ヘンソウ</t>
    </rPh>
    <phoneticPr fontId="2"/>
  </si>
  <si>
    <t xml:space="preserve">(税込) </t>
    <rPh sb="1" eb="3">
      <t>ゼイコ</t>
    </rPh>
    <phoneticPr fontId="2"/>
  </si>
  <si>
    <r>
      <t>　■部品番号等の照会は、</t>
    </r>
    <r>
      <rPr>
        <b/>
        <sz val="12"/>
        <color theme="1" tint="0.14999847407452621"/>
        <rFont val="Meiryo UI"/>
        <family val="3"/>
        <charset val="128"/>
      </rPr>
      <t>ソニー業務用商品相談窓口：0120-788-333/050-3754-9550</t>
    </r>
    <r>
      <rPr>
        <sz val="12"/>
        <color theme="1" tint="0.14999847407452621"/>
        <rFont val="Meiryo UI"/>
        <family val="3"/>
        <charset val="128"/>
      </rPr>
      <t>までお問い合わせください。</t>
    </r>
    <rPh sb="2" eb="4">
      <t>ブヒン</t>
    </rPh>
    <rPh sb="4" eb="6">
      <t>バンゴウ</t>
    </rPh>
    <rPh sb="6" eb="7">
      <t>トウ</t>
    </rPh>
    <rPh sb="8" eb="10">
      <t>ショウカイ</t>
    </rPh>
    <rPh sb="15" eb="17">
      <t>ギョウム</t>
    </rPh>
    <rPh sb="17" eb="18">
      <t>ヨウ</t>
    </rPh>
    <rPh sb="18" eb="20">
      <t>ショウヒン</t>
    </rPh>
    <rPh sb="20" eb="22">
      <t>ソウダン</t>
    </rPh>
    <rPh sb="22" eb="24">
      <t>マドグチ</t>
    </rPh>
    <phoneticPr fontId="2"/>
  </si>
  <si>
    <t>会社名</t>
    <rPh sb="0" eb="2">
      <t>カイシャ</t>
    </rPh>
    <rPh sb="2" eb="3">
      <t>メイ</t>
    </rPh>
    <phoneticPr fontId="2"/>
  </si>
  <si>
    <t>EYE CUP</t>
    <phoneticPr fontId="2"/>
  </si>
  <si>
    <t>HDVF-200</t>
    <phoneticPr fontId="2"/>
  </si>
  <si>
    <t>3-209-288-02</t>
    <phoneticPr fontId="2"/>
  </si>
  <si>
    <t>XXXXXX株式会社</t>
    <rPh sb="6" eb="8">
      <t>カブシキ</t>
    </rPh>
    <rPh sb="8" eb="10">
      <t>カイシャ</t>
    </rPh>
    <phoneticPr fontId="2"/>
  </si>
  <si>
    <t>141-0001</t>
    <phoneticPr fontId="2"/>
  </si>
  <si>
    <t>東京都品川区北品川５－１１－３</t>
    <rPh sb="0" eb="3">
      <t>トウキョウト</t>
    </rPh>
    <rPh sb="3" eb="6">
      <t>シナガワク</t>
    </rPh>
    <rPh sb="6" eb="9">
      <t>キタシナガワ</t>
    </rPh>
    <phoneticPr fontId="2"/>
  </si>
  <si>
    <t>山田　一郎</t>
    <rPh sb="0" eb="2">
      <t>ヤマダ</t>
    </rPh>
    <rPh sb="3" eb="5">
      <t>イチロウ</t>
    </rPh>
    <phoneticPr fontId="2"/>
  </si>
  <si>
    <t>Ichiro.Yamada@XXXXXX.com</t>
    <phoneticPr fontId="2"/>
  </si>
  <si>
    <t>03-1234-5678</t>
    <phoneticPr fontId="2"/>
  </si>
  <si>
    <t>ELECTROSTATIC FILTER ASSY,S</t>
    <phoneticPr fontId="2"/>
  </si>
  <si>
    <t>A-2083-330-A</t>
    <phoneticPr fontId="2"/>
  </si>
  <si>
    <t>VPL-FHZ70</t>
    <phoneticPr fontId="2"/>
  </si>
  <si>
    <t>発注No</t>
    <rPh sb="0" eb="2">
      <t>ハッチュウ</t>
    </rPh>
    <phoneticPr fontId="2"/>
  </si>
  <si>
    <t>A-100001</t>
    <phoneticPr fontId="2"/>
  </si>
  <si>
    <t>　■部品番号、希望小売価格、販売可否は、改定により変更される場合がありますので、ご注文される前にご確認をお願いいたします。</t>
    <rPh sb="2" eb="4">
      <t>ブヒン</t>
    </rPh>
    <rPh sb="4" eb="6">
      <t>バンゴウ</t>
    </rPh>
    <rPh sb="7" eb="9">
      <t>キボウ</t>
    </rPh>
    <rPh sb="9" eb="11">
      <t>コウリ</t>
    </rPh>
    <rPh sb="11" eb="13">
      <t>カカク</t>
    </rPh>
    <rPh sb="14" eb="16">
      <t>ハンバイ</t>
    </rPh>
    <rPh sb="16" eb="18">
      <t>カヒ</t>
    </rPh>
    <rPh sb="20" eb="22">
      <t>カイテイ</t>
    </rPh>
    <rPh sb="25" eb="27">
      <t>ヘンコウ</t>
    </rPh>
    <rPh sb="30" eb="32">
      <t>バアイ</t>
    </rPh>
    <rPh sb="41" eb="43">
      <t>チュウモン</t>
    </rPh>
    <rPh sb="46" eb="47">
      <t>マエ</t>
    </rPh>
    <rPh sb="49" eb="51">
      <t>カクニン</t>
    </rPh>
    <rPh sb="53" eb="54">
      <t>ネガ</t>
    </rPh>
    <phoneticPr fontId="2"/>
  </si>
  <si>
    <t>①～⑤は、必須項目となります。</t>
    <rPh sb="5" eb="7">
      <t>ヒッス</t>
    </rPh>
    <rPh sb="7" eb="9">
      <t>コウモク</t>
    </rPh>
    <phoneticPr fontId="2"/>
  </si>
  <si>
    <t>【2022.11.15】</t>
    <phoneticPr fontId="2"/>
  </si>
  <si>
    <t>/    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</si>
</sst>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yyyy/m/d;@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b/>
      <sz val="13"/>
      <color theme="0"/>
      <name val="Meiryo UI"/>
      <family val="3"/>
      <charset val="128"/>
    </font>
    <font>
      <sz val="13"/>
      <color theme="1"/>
      <name val="游ゴシック"/>
      <family val="2"/>
      <charset val="128"/>
      <scheme val="minor"/>
    </font>
    <font>
      <b/>
      <sz val="14"/>
      <color theme="1" tint="0.14999847407452621"/>
      <name val="Meiryo UI"/>
      <family val="3"/>
      <charset val="128"/>
    </font>
    <font>
      <sz val="14"/>
      <color theme="1" tint="0.14999847407452621"/>
      <name val="Meiryo UI"/>
      <family val="3"/>
      <charset val="128"/>
    </font>
    <font>
      <b/>
      <sz val="11"/>
      <color theme="1" tint="0.14999847407452621"/>
      <name val="Meiryo UI"/>
      <family val="3"/>
      <charset val="128"/>
    </font>
    <font>
      <b/>
      <sz val="11"/>
      <color theme="1" tint="0.14999847407452621"/>
      <name val="游ゴシック"/>
      <family val="2"/>
      <charset val="128"/>
      <scheme val="minor"/>
    </font>
    <font>
      <b/>
      <sz val="12"/>
      <color theme="1" tint="0.14999847407452621"/>
      <name val="Meiryo UI"/>
      <family val="3"/>
      <charset val="128"/>
    </font>
    <font>
      <sz val="11"/>
      <color theme="1" tint="0.14999847407452621"/>
      <name val="游ゴシック"/>
      <family val="2"/>
      <charset val="128"/>
      <scheme val="minor"/>
    </font>
    <font>
      <b/>
      <sz val="12"/>
      <color theme="1" tint="0.14999847407452621"/>
      <name val="游ゴシック"/>
      <family val="2"/>
      <charset val="128"/>
      <scheme val="minor"/>
    </font>
    <font>
      <sz val="11"/>
      <color theme="1" tint="0.14999847407452621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12"/>
      <color theme="1" tint="0.14999847407452621"/>
      <name val="游ゴシック"/>
      <family val="2"/>
      <charset val="128"/>
      <scheme val="minor"/>
    </font>
    <font>
      <sz val="10"/>
      <color theme="1" tint="0.1499984740745262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4"/>
      <color theme="0"/>
      <name val="游ゴシック"/>
      <family val="2"/>
      <charset val="128"/>
      <scheme val="minor"/>
    </font>
    <font>
      <sz val="10"/>
      <color theme="1" tint="0.1499984740745262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8" fontId="1" fillId="0" borderId="0" xfId="0" applyNumberFormat="1" applyFont="1" applyBorder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38" fontId="9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10" fillId="0" borderId="0" xfId="1" applyFont="1" applyBorder="1">
      <alignment vertical="center"/>
    </xf>
    <xf numFmtId="177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23" fillId="4" borderId="1" xfId="0" applyNumberFormat="1" applyFont="1" applyFill="1" applyBorder="1" applyAlignment="1" applyProtection="1">
      <alignment horizontal="center" vertical="center"/>
      <protection locked="0"/>
    </xf>
    <xf numFmtId="38" fontId="19" fillId="0" borderId="35" xfId="1" applyFont="1" applyBorder="1" applyProtection="1">
      <alignment vertical="center"/>
      <protection hidden="1"/>
    </xf>
    <xf numFmtId="0" fontId="26" fillId="0" borderId="0" xfId="0" applyFont="1" applyBorder="1" applyAlignment="1">
      <alignment horizontal="right" vertical="center"/>
    </xf>
    <xf numFmtId="0" fontId="21" fillId="0" borderId="19" xfId="0" applyFont="1" applyBorder="1">
      <alignment vertical="center"/>
    </xf>
    <xf numFmtId="0" fontId="27" fillId="4" borderId="18" xfId="0" applyFont="1" applyFill="1" applyBorder="1" applyAlignment="1" applyProtection="1">
      <alignment horizontal="center" vertical="center"/>
      <protection locked="0"/>
    </xf>
    <xf numFmtId="176" fontId="27" fillId="4" borderId="18" xfId="0" applyNumberFormat="1" applyFont="1" applyFill="1" applyBorder="1" applyAlignment="1" applyProtection="1">
      <alignment horizontal="right" vertical="center"/>
      <protection locked="0"/>
    </xf>
    <xf numFmtId="176" fontId="27" fillId="0" borderId="18" xfId="1" applyNumberFormat="1" applyFont="1" applyFill="1" applyBorder="1" applyAlignment="1" applyProtection="1">
      <alignment horizontal="right" vertical="center"/>
      <protection hidden="1"/>
    </xf>
    <xf numFmtId="0" fontId="21" fillId="0" borderId="22" xfId="0" applyFont="1" applyBorder="1">
      <alignment vertical="center"/>
    </xf>
    <xf numFmtId="176" fontId="27" fillId="4" borderId="14" xfId="0" applyNumberFormat="1" applyFont="1" applyFill="1" applyBorder="1" applyAlignment="1" applyProtection="1">
      <alignment horizontal="right" vertical="center"/>
      <protection locked="0"/>
    </xf>
    <xf numFmtId="176" fontId="27" fillId="0" borderId="14" xfId="1" applyNumberFormat="1" applyFont="1" applyFill="1" applyBorder="1" applyAlignment="1" applyProtection="1">
      <alignment horizontal="right" vertical="center"/>
      <protection hidden="1"/>
    </xf>
    <xf numFmtId="0" fontId="21" fillId="0" borderId="20" xfId="0" applyFont="1" applyBorder="1">
      <alignment vertical="center"/>
    </xf>
    <xf numFmtId="176" fontId="27" fillId="4" borderId="21" xfId="0" applyNumberFormat="1" applyFont="1" applyFill="1" applyBorder="1" applyAlignment="1" applyProtection="1">
      <alignment horizontal="right" vertical="center"/>
      <protection locked="0"/>
    </xf>
    <xf numFmtId="176" fontId="27" fillId="0" borderId="27" xfId="1" applyNumberFormat="1" applyFont="1" applyFill="1" applyBorder="1" applyAlignment="1" applyProtection="1">
      <alignment horizontal="right" vertical="center"/>
      <protection hidden="1"/>
    </xf>
    <xf numFmtId="0" fontId="23" fillId="0" borderId="0" xfId="0" applyFont="1">
      <alignment vertical="center"/>
    </xf>
    <xf numFmtId="176" fontId="27" fillId="0" borderId="1" xfId="1" applyNumberFormat="1" applyFont="1" applyBorder="1">
      <alignment vertical="center"/>
    </xf>
    <xf numFmtId="176" fontId="27" fillId="0" borderId="1" xfId="1" applyNumberFormat="1" applyFont="1" applyBorder="1" applyProtection="1">
      <alignment vertical="center"/>
      <protection hidden="1"/>
    </xf>
    <xf numFmtId="176" fontId="27" fillId="0" borderId="1" xfId="0" applyNumberFormat="1" applyFont="1" applyBorder="1" applyProtection="1">
      <alignment vertical="center"/>
      <protection hidden="1"/>
    </xf>
    <xf numFmtId="0" fontId="29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49" fontId="21" fillId="4" borderId="16" xfId="0" applyNumberFormat="1" applyFont="1" applyFill="1" applyBorder="1" applyAlignment="1" applyProtection="1">
      <alignment horizontal="left" vertical="center"/>
      <protection locked="0"/>
    </xf>
    <xf numFmtId="177" fontId="23" fillId="4" borderId="1" xfId="0" applyNumberFormat="1" applyFont="1" applyFill="1" applyBorder="1" applyAlignment="1" applyProtection="1">
      <alignment horizontal="center" vertical="center"/>
    </xf>
    <xf numFmtId="49" fontId="21" fillId="4" borderId="16" xfId="0" applyNumberFormat="1" applyFont="1" applyFill="1" applyBorder="1" applyAlignment="1" applyProtection="1">
      <alignment horizontal="left" vertical="center"/>
    </xf>
    <xf numFmtId="0" fontId="27" fillId="4" borderId="14" xfId="0" applyNumberFormat="1" applyFont="1" applyFill="1" applyBorder="1" applyAlignment="1" applyProtection="1">
      <alignment horizontal="center" vertical="center"/>
    </xf>
    <xf numFmtId="0" fontId="27" fillId="4" borderId="18" xfId="0" applyFont="1" applyFill="1" applyBorder="1" applyAlignment="1" applyProtection="1">
      <alignment horizontal="center" vertical="center"/>
    </xf>
    <xf numFmtId="176" fontId="27" fillId="4" borderId="18" xfId="0" applyNumberFormat="1" applyFont="1" applyFill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Alignment="1" applyProtection="1">
      <alignment horizontal="center" vertical="center"/>
    </xf>
    <xf numFmtId="0" fontId="27" fillId="4" borderId="14" xfId="0" applyFont="1" applyFill="1" applyBorder="1" applyAlignment="1" applyProtection="1">
      <alignment horizontal="center" vertical="center"/>
      <protection locked="0"/>
    </xf>
    <xf numFmtId="0" fontId="27" fillId="4" borderId="2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49" fontId="23" fillId="4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7" fillId="4" borderId="14" xfId="0" applyFont="1" applyFill="1" applyBorder="1" applyAlignment="1" applyProtection="1">
      <alignment horizontal="center" vertical="center"/>
    </xf>
    <xf numFmtId="176" fontId="27" fillId="4" borderId="14" xfId="0" applyNumberFormat="1" applyFont="1" applyFill="1" applyBorder="1" applyAlignment="1" applyProtection="1">
      <alignment horizontal="right" vertical="center"/>
    </xf>
    <xf numFmtId="0" fontId="27" fillId="4" borderId="21" xfId="0" applyFont="1" applyFill="1" applyBorder="1" applyAlignment="1" applyProtection="1">
      <alignment horizontal="center" vertical="center"/>
    </xf>
    <xf numFmtId="176" fontId="27" fillId="4" borderId="21" xfId="0" applyNumberFormat="1" applyFont="1" applyFill="1" applyBorder="1" applyAlignment="1" applyProtection="1">
      <alignment horizontal="right"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7" fillId="0" borderId="15" xfId="0" applyFont="1" applyFill="1" applyBorder="1" applyAlignment="1" applyProtection="1">
      <alignment horizontal="left" vertical="center"/>
      <protection locked="0"/>
    </xf>
    <xf numFmtId="0" fontId="27" fillId="0" borderId="16" xfId="0" applyFont="1" applyFill="1" applyBorder="1" applyAlignment="1" applyProtection="1">
      <alignment horizontal="left" vertical="center"/>
      <protection locked="0"/>
    </xf>
    <xf numFmtId="0" fontId="28" fillId="0" borderId="16" xfId="0" applyFont="1" applyFill="1" applyBorder="1" applyAlignment="1" applyProtection="1">
      <alignment horizontal="left" vertical="center"/>
      <protection locked="0"/>
    </xf>
    <xf numFmtId="0" fontId="28" fillId="0" borderId="17" xfId="0" applyFont="1" applyFill="1" applyBorder="1" applyAlignment="1" applyProtection="1">
      <alignment horizontal="left" vertical="center"/>
      <protection locked="0"/>
    </xf>
    <xf numFmtId="0" fontId="27" fillId="0" borderId="9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28" fillId="0" borderId="11" xfId="0" applyFont="1" applyFill="1" applyBorder="1" applyAlignment="1" applyProtection="1">
      <alignment horizontal="left" vertical="center"/>
      <protection locked="0"/>
    </xf>
    <xf numFmtId="0" fontId="30" fillId="2" borderId="6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6" fillId="4" borderId="28" xfId="0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0" fontId="26" fillId="4" borderId="29" xfId="0" applyFont="1" applyFill="1" applyBorder="1" applyAlignment="1" applyProtection="1">
      <alignment horizontal="center" vertical="center"/>
      <protection locked="0"/>
    </xf>
    <xf numFmtId="0" fontId="24" fillId="4" borderId="2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7" fillId="0" borderId="8" xfId="0" applyFont="1" applyFill="1" applyBorder="1" applyAlignment="1" applyProtection="1">
      <alignment horizontal="left" vertical="center"/>
      <protection locked="0"/>
    </xf>
    <xf numFmtId="0" fontId="27" fillId="0" borderId="2" xfId="0" applyFont="1" applyFill="1" applyBorder="1" applyAlignment="1" applyProtection="1">
      <alignment horizontal="left" vertical="center"/>
      <protection locked="0"/>
    </xf>
    <xf numFmtId="0" fontId="28" fillId="0" borderId="2" xfId="0" applyFont="1" applyFill="1" applyBorder="1" applyAlignment="1" applyProtection="1">
      <alignment horizontal="left" vertical="center"/>
      <protection locked="0"/>
    </xf>
    <xf numFmtId="0" fontId="28" fillId="0" borderId="3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1" fillId="4" borderId="16" xfId="0" applyNumberFormat="1" applyFont="1" applyFill="1" applyBorder="1" applyAlignment="1" applyProtection="1">
      <alignment horizontal="left" vertical="center"/>
      <protection locked="0"/>
    </xf>
    <xf numFmtId="0" fontId="24" fillId="0" borderId="16" xfId="0" applyFont="1" applyBorder="1" applyAlignment="1" applyProtection="1">
      <alignment horizontal="left" vertical="center"/>
      <protection locked="0"/>
    </xf>
    <xf numFmtId="0" fontId="24" fillId="0" borderId="17" xfId="0" applyFont="1" applyBorder="1" applyAlignment="1" applyProtection="1">
      <alignment horizontal="left" vertical="center"/>
      <protection locked="0"/>
    </xf>
    <xf numFmtId="0" fontId="21" fillId="4" borderId="16" xfId="0" applyFont="1" applyFill="1" applyBorder="1" applyAlignment="1" applyProtection="1">
      <alignment horizontal="left" vertical="center"/>
      <protection locked="0"/>
    </xf>
    <xf numFmtId="0" fontId="22" fillId="4" borderId="16" xfId="0" applyFont="1" applyFill="1" applyBorder="1" applyAlignment="1" applyProtection="1">
      <alignment horizontal="left" vertical="center"/>
      <protection locked="0"/>
    </xf>
    <xf numFmtId="0" fontId="22" fillId="4" borderId="17" xfId="0" applyFont="1" applyFill="1" applyBorder="1" applyAlignment="1" applyProtection="1">
      <alignment horizontal="left" vertical="center"/>
      <protection locked="0"/>
    </xf>
    <xf numFmtId="49" fontId="23" fillId="4" borderId="16" xfId="0" applyNumberFormat="1" applyFont="1" applyFill="1" applyBorder="1" applyAlignment="1" applyProtection="1">
      <alignment horizontal="left" vertical="center"/>
      <protection locked="0"/>
    </xf>
    <xf numFmtId="49" fontId="23" fillId="4" borderId="17" xfId="0" applyNumberFormat="1" applyFont="1" applyFill="1" applyBorder="1" applyAlignment="1" applyProtection="1">
      <alignment horizontal="left" vertical="center"/>
      <protection locked="0"/>
    </xf>
    <xf numFmtId="49" fontId="23" fillId="4" borderId="15" xfId="0" applyNumberFormat="1" applyFont="1" applyFill="1" applyBorder="1" applyAlignment="1" applyProtection="1">
      <alignment horizontal="left" vertical="center"/>
      <protection locked="0"/>
    </xf>
    <xf numFmtId="49" fontId="22" fillId="4" borderId="16" xfId="0" applyNumberFormat="1" applyFont="1" applyFill="1" applyBorder="1" applyAlignment="1" applyProtection="1">
      <alignment horizontal="left" vertical="center"/>
      <protection locked="0"/>
    </xf>
    <xf numFmtId="49" fontId="22" fillId="4" borderId="17" xfId="0" applyNumberFormat="1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3" fillId="4" borderId="10" xfId="0" applyFont="1" applyFill="1" applyBorder="1" applyAlignment="1" applyProtection="1">
      <alignment horizontal="left" vertical="center"/>
      <protection locked="0"/>
    </xf>
    <xf numFmtId="0" fontId="25" fillId="4" borderId="10" xfId="0" applyFont="1" applyFill="1" applyBorder="1" applyAlignment="1" applyProtection="1">
      <alignment horizontal="left" vertical="center"/>
      <protection locked="0"/>
    </xf>
    <xf numFmtId="0" fontId="25" fillId="4" borderId="11" xfId="0" applyFont="1" applyFill="1" applyBorder="1" applyAlignment="1" applyProtection="1">
      <alignment horizontal="left" vertical="center"/>
      <protection locked="0"/>
    </xf>
    <xf numFmtId="0" fontId="17" fillId="2" borderId="33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6" fillId="4" borderId="31" xfId="0" applyFont="1" applyFill="1" applyBorder="1" applyAlignment="1" applyProtection="1">
      <alignment horizontal="center" vertical="center"/>
      <protection locked="0"/>
    </xf>
    <xf numFmtId="0" fontId="24" fillId="4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1" fillId="4" borderId="2" xfId="0" applyFont="1" applyFill="1" applyBorder="1" applyAlignment="1" applyProtection="1">
      <alignment horizontal="left" vertical="center"/>
      <protection locked="0"/>
    </xf>
    <xf numFmtId="0" fontId="22" fillId="4" borderId="2" xfId="0" applyFont="1" applyFill="1" applyBorder="1" applyAlignment="1" applyProtection="1">
      <alignment horizontal="left" vertical="center"/>
      <protection locked="0"/>
    </xf>
    <xf numFmtId="0" fontId="22" fillId="4" borderId="3" xfId="0" applyFont="1" applyFill="1" applyBorder="1" applyAlignment="1" applyProtection="1">
      <alignment horizontal="left" vertical="center"/>
      <protection locked="0"/>
    </xf>
    <xf numFmtId="49" fontId="15" fillId="4" borderId="32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27" fillId="0" borderId="15" xfId="0" applyFont="1" applyFill="1" applyBorder="1" applyAlignment="1" applyProtection="1">
      <alignment horizontal="left" vertical="center"/>
    </xf>
    <xf numFmtId="0" fontId="27" fillId="0" borderId="16" xfId="0" applyFont="1" applyFill="1" applyBorder="1" applyAlignment="1" applyProtection="1">
      <alignment horizontal="left" vertical="center"/>
    </xf>
    <xf numFmtId="0" fontId="28" fillId="0" borderId="16" xfId="0" applyFont="1" applyFill="1" applyBorder="1" applyAlignment="1" applyProtection="1">
      <alignment horizontal="left" vertical="center"/>
    </xf>
    <xf numFmtId="0" fontId="28" fillId="0" borderId="17" xfId="0" applyFont="1" applyFill="1" applyBorder="1" applyAlignment="1" applyProtection="1">
      <alignment horizontal="left" vertical="center"/>
    </xf>
    <xf numFmtId="0" fontId="27" fillId="0" borderId="9" xfId="0" applyFont="1" applyFill="1" applyBorder="1" applyAlignment="1" applyProtection="1">
      <alignment horizontal="left" vertical="center"/>
    </xf>
    <xf numFmtId="0" fontId="27" fillId="0" borderId="10" xfId="0" applyFont="1" applyFill="1" applyBorder="1" applyAlignment="1" applyProtection="1">
      <alignment horizontal="left" vertical="center"/>
    </xf>
    <xf numFmtId="0" fontId="28" fillId="0" borderId="10" xfId="0" applyFont="1" applyFill="1" applyBorder="1" applyAlignment="1" applyProtection="1">
      <alignment horizontal="left" vertical="center"/>
    </xf>
    <xf numFmtId="0" fontId="28" fillId="0" borderId="11" xfId="0" applyFont="1" applyFill="1" applyBorder="1" applyAlignment="1" applyProtection="1">
      <alignment horizontal="left" vertical="center"/>
    </xf>
    <xf numFmtId="0" fontId="28" fillId="0" borderId="0" xfId="0" applyFont="1" applyAlignment="1">
      <alignment vertical="center"/>
    </xf>
    <xf numFmtId="0" fontId="26" fillId="4" borderId="28" xfId="0" applyFont="1" applyFill="1" applyBorder="1" applyAlignment="1" applyProtection="1">
      <alignment horizontal="center" vertical="center"/>
    </xf>
    <xf numFmtId="0" fontId="24" fillId="4" borderId="17" xfId="0" applyFont="1" applyFill="1" applyBorder="1" applyAlignment="1" applyProtection="1">
      <alignment horizontal="center" vertical="center"/>
    </xf>
    <xf numFmtId="0" fontId="26" fillId="4" borderId="29" xfId="0" applyFont="1" applyFill="1" applyBorder="1" applyAlignment="1" applyProtection="1">
      <alignment horizontal="center" vertical="center"/>
    </xf>
    <xf numFmtId="0" fontId="24" fillId="4" borderId="26" xfId="0" applyFont="1" applyFill="1" applyBorder="1" applyAlignment="1" applyProtection="1">
      <alignment horizontal="center" vertical="center"/>
    </xf>
    <xf numFmtId="0" fontId="27" fillId="0" borderId="8" xfId="0" applyFont="1" applyFill="1" applyBorder="1" applyAlignment="1" applyProtection="1">
      <alignment horizontal="left" vertical="center"/>
    </xf>
    <xf numFmtId="0" fontId="27" fillId="0" borderId="2" xfId="0" applyFont="1" applyFill="1" applyBorder="1" applyAlignment="1" applyProtection="1">
      <alignment horizontal="left" vertical="center"/>
    </xf>
    <xf numFmtId="0" fontId="28" fillId="0" borderId="2" xfId="0" applyFont="1" applyFill="1" applyBorder="1" applyAlignment="1" applyProtection="1">
      <alignment horizontal="left" vertical="center"/>
    </xf>
    <xf numFmtId="0" fontId="28" fillId="0" borderId="3" xfId="0" applyFont="1" applyFill="1" applyBorder="1" applyAlignment="1" applyProtection="1">
      <alignment horizontal="left" vertical="center"/>
    </xf>
    <xf numFmtId="0" fontId="29" fillId="4" borderId="28" xfId="0" applyFont="1" applyFill="1" applyBorder="1" applyAlignment="1" applyProtection="1">
      <alignment horizontal="center" vertical="center"/>
    </xf>
    <xf numFmtId="0" fontId="32" fillId="4" borderId="17" xfId="0" applyFont="1" applyFill="1" applyBorder="1" applyAlignment="1" applyProtection="1">
      <alignment horizontal="center" vertical="center"/>
    </xf>
    <xf numFmtId="49" fontId="21" fillId="4" borderId="16" xfId="0" applyNumberFormat="1" applyFont="1" applyFill="1" applyBorder="1" applyAlignment="1" applyProtection="1">
      <alignment horizontal="left" vertical="center"/>
    </xf>
    <xf numFmtId="0" fontId="24" fillId="0" borderId="16" xfId="0" applyFont="1" applyBorder="1" applyAlignment="1" applyProtection="1">
      <alignment horizontal="left" vertical="center"/>
    </xf>
    <xf numFmtId="0" fontId="24" fillId="0" borderId="17" xfId="0" applyFont="1" applyBorder="1" applyAlignment="1" applyProtection="1">
      <alignment horizontal="left" vertical="center"/>
    </xf>
    <xf numFmtId="0" fontId="21" fillId="4" borderId="16" xfId="0" applyFont="1" applyFill="1" applyBorder="1" applyAlignment="1" applyProtection="1">
      <alignment horizontal="left" vertical="center"/>
    </xf>
    <xf numFmtId="0" fontId="22" fillId="4" borderId="16" xfId="0" applyFont="1" applyFill="1" applyBorder="1" applyAlignment="1" applyProtection="1">
      <alignment horizontal="left" vertical="center"/>
    </xf>
    <xf numFmtId="0" fontId="22" fillId="4" borderId="17" xfId="0" applyFont="1" applyFill="1" applyBorder="1" applyAlignment="1" applyProtection="1">
      <alignment horizontal="left" vertical="center"/>
    </xf>
    <xf numFmtId="0" fontId="13" fillId="4" borderId="15" xfId="0" applyFont="1" applyFill="1" applyBorder="1">
      <alignment vertical="center"/>
    </xf>
    <xf numFmtId="0" fontId="13" fillId="4" borderId="17" xfId="0" applyFont="1" applyFill="1" applyBorder="1">
      <alignment vertical="center"/>
    </xf>
    <xf numFmtId="49" fontId="23" fillId="4" borderId="15" xfId="0" applyNumberFormat="1" applyFont="1" applyFill="1" applyBorder="1" applyAlignment="1" applyProtection="1">
      <alignment horizontal="left" vertical="center"/>
    </xf>
    <xf numFmtId="49" fontId="22" fillId="4" borderId="16" xfId="0" applyNumberFormat="1" applyFont="1" applyFill="1" applyBorder="1" applyAlignment="1" applyProtection="1">
      <alignment horizontal="left" vertical="center"/>
    </xf>
    <xf numFmtId="49" fontId="22" fillId="4" borderId="17" xfId="0" applyNumberFormat="1" applyFont="1" applyFill="1" applyBorder="1" applyAlignment="1" applyProtection="1">
      <alignment horizontal="left" vertical="center"/>
    </xf>
    <xf numFmtId="0" fontId="23" fillId="4" borderId="10" xfId="0" applyFont="1" applyFill="1" applyBorder="1" applyAlignment="1" applyProtection="1">
      <alignment horizontal="left" vertical="center"/>
    </xf>
    <xf numFmtId="0" fontId="25" fillId="4" borderId="10" xfId="0" applyFont="1" applyFill="1" applyBorder="1" applyAlignment="1" applyProtection="1">
      <alignment horizontal="left" vertical="center"/>
    </xf>
    <xf numFmtId="0" fontId="25" fillId="4" borderId="11" xfId="0" applyFont="1" applyFill="1" applyBorder="1" applyAlignment="1" applyProtection="1">
      <alignment horizontal="left" vertical="center"/>
    </xf>
    <xf numFmtId="0" fontId="26" fillId="4" borderId="31" xfId="0" applyFont="1" applyFill="1" applyBorder="1" applyAlignment="1" applyProtection="1">
      <alignment horizontal="center" vertical="center"/>
    </xf>
    <xf numFmtId="0" fontId="24" fillId="4" borderId="3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left" vertical="center"/>
    </xf>
    <xf numFmtId="0" fontId="22" fillId="4" borderId="2" xfId="0" applyFont="1" applyFill="1" applyBorder="1" applyAlignment="1" applyProtection="1">
      <alignment horizontal="left" vertical="center"/>
    </xf>
    <xf numFmtId="0" fontId="22" fillId="4" borderId="3" xfId="0" applyFont="1" applyFill="1" applyBorder="1" applyAlignment="1" applyProtection="1">
      <alignment horizontal="left" vertical="center"/>
    </xf>
    <xf numFmtId="49" fontId="15" fillId="4" borderId="32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2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000000"/>
      <color rgb="FFFFCC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714376</xdr:colOff>
      <xdr:row>7</xdr:row>
      <xdr:rowOff>76199</xdr:rowOff>
    </xdr:from>
    <xdr:to>
      <xdr:col>5</xdr:col>
      <xdr:colOff>838200</xdr:colOff>
      <xdr:row>9</xdr:row>
      <xdr:rowOff>142874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9F7288F-FA97-4D7E-AFD4-57A88889CC42}"/>
            </a:ext>
          </a:extLst>
        </xdr:cNvPr>
        <xdr:cNvSpPr/>
      </xdr:nvSpPr>
      <xdr:spPr>
        <a:xfrm>
          <a:off x="1847851" y="1743074"/>
          <a:ext cx="3648074" cy="561975"/>
        </a:xfrm>
        <a:prstGeom prst="wedgeRoundRectCallout">
          <a:avLst>
            <a:gd name="adj1" fmla="val -15339"/>
            <a:gd name="adj2" fmla="val 74395"/>
            <a:gd name="adj3" fmla="val 16667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会社名</a:t>
          </a: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郵便番号</a:t>
          </a: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住所</a:t>
          </a: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担当者名</a:t>
          </a: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/E-mail/TEL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</a:t>
          </a:r>
          <a:endParaRPr kumimoji="1" lang="en-US" altLang="ja-JP" sz="12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記入ください。</a:t>
          </a:r>
          <a:endParaRPr kumimoji="1" lang="en-US" altLang="ja-JP" sz="12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685801</xdr:colOff>
      <xdr:row>2</xdr:row>
      <xdr:rowOff>123824</xdr:rowOff>
    </xdr:from>
    <xdr:to>
      <xdr:col>8</xdr:col>
      <xdr:colOff>1209676</xdr:colOff>
      <xdr:row>3</xdr:row>
      <xdr:rowOff>142875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1890150-8DB9-4607-A19C-3365C5AD560D}"/>
            </a:ext>
          </a:extLst>
        </xdr:cNvPr>
        <xdr:cNvSpPr/>
      </xdr:nvSpPr>
      <xdr:spPr>
        <a:xfrm>
          <a:off x="7267576" y="695324"/>
          <a:ext cx="1638300" cy="266701"/>
        </a:xfrm>
        <a:prstGeom prst="wedgeRoundRectCallout">
          <a:avLst>
            <a:gd name="adj1" fmla="val -13109"/>
            <a:gd name="adj2" fmla="val 72720"/>
            <a:gd name="adj3" fmla="val 16667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注文日を記入ください。</a:t>
          </a:r>
          <a:endParaRPr kumimoji="1" lang="en-US" altLang="ja-JP" sz="12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>
    <xdr:from>
      <xdr:col>3</xdr:col>
      <xdr:colOff>1571625</xdr:colOff>
      <xdr:row>32</xdr:row>
      <xdr:rowOff>133350</xdr:rowOff>
    </xdr:from>
    <xdr:to>
      <xdr:col>5</xdr:col>
      <xdr:colOff>1152525</xdr:colOff>
      <xdr:row>34</xdr:row>
      <xdr:rowOff>171450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757912AF-532E-4838-B796-556C2880179D}"/>
            </a:ext>
          </a:extLst>
        </xdr:cNvPr>
        <xdr:cNvSpPr/>
      </xdr:nvSpPr>
      <xdr:spPr>
        <a:xfrm>
          <a:off x="2705100" y="7153275"/>
          <a:ext cx="3105150" cy="533400"/>
        </a:xfrm>
        <a:prstGeom prst="wedgeRoundRectCallout">
          <a:avLst>
            <a:gd name="adj1" fmla="val -30321"/>
            <a:gd name="adj2" fmla="val -77290"/>
            <a:gd name="adj3" fmla="val 16667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部品名称</a:t>
          </a: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部品番号</a:t>
          </a: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機種名</a:t>
          </a: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数量</a:t>
          </a: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単価を</a:t>
          </a:r>
          <a:endParaRPr kumimoji="1" lang="en-US" altLang="ja-JP" sz="12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記入ください。</a:t>
          </a:r>
          <a:endParaRPr kumimoji="1" lang="en-US" altLang="ja-JP" sz="12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609601</xdr:colOff>
      <xdr:row>37</xdr:row>
      <xdr:rowOff>114299</xdr:rowOff>
    </xdr:from>
    <xdr:to>
      <xdr:col>8</xdr:col>
      <xdr:colOff>1152525</xdr:colOff>
      <xdr:row>39</xdr:row>
      <xdr:rowOff>171450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A0CCC2D-4E42-487E-AE53-20B9E70CBE9E}"/>
            </a:ext>
          </a:extLst>
        </xdr:cNvPr>
        <xdr:cNvSpPr/>
      </xdr:nvSpPr>
      <xdr:spPr>
        <a:xfrm>
          <a:off x="6457951" y="8229599"/>
          <a:ext cx="2390774" cy="533401"/>
        </a:xfrm>
        <a:prstGeom prst="wedgeRoundRectCallout">
          <a:avLst>
            <a:gd name="adj1" fmla="val 13548"/>
            <a:gd name="adj2" fmla="val -74299"/>
            <a:gd name="adj3" fmla="val 16667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金額</a:t>
          </a: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小計</a:t>
          </a: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消費税</a:t>
          </a: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合計金額は</a:t>
          </a:r>
          <a:endParaRPr kumimoji="1" lang="en-US" altLang="ja-JP" sz="12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自動計算されます。</a:t>
          </a:r>
          <a:endParaRPr kumimoji="1" lang="ja-JP" altLang="en-US" sz="11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>
    <xdr:from>
      <xdr:col>1</xdr:col>
      <xdr:colOff>304800</xdr:colOff>
      <xdr:row>36</xdr:row>
      <xdr:rowOff>76200</xdr:rowOff>
    </xdr:from>
    <xdr:to>
      <xdr:col>3</xdr:col>
      <xdr:colOff>1362075</xdr:colOff>
      <xdr:row>38</xdr:row>
      <xdr:rowOff>66675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7F981C4C-4929-4CC8-BCD8-E38C2A83A6CD}"/>
            </a:ext>
          </a:extLst>
        </xdr:cNvPr>
        <xdr:cNvSpPr/>
      </xdr:nvSpPr>
      <xdr:spPr>
        <a:xfrm>
          <a:off x="504825" y="8086725"/>
          <a:ext cx="1990725" cy="323850"/>
        </a:xfrm>
        <a:prstGeom prst="wedgeRoundRectCallout">
          <a:avLst>
            <a:gd name="adj1" fmla="val -15494"/>
            <a:gd name="adj2" fmla="val 83172"/>
            <a:gd name="adj3" fmla="val 16667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連絡事項等を記入ください。</a:t>
          </a:r>
          <a:endParaRPr kumimoji="1" lang="ja-JP" altLang="en-US" sz="11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1260000</xdr:colOff>
      <xdr:row>6</xdr:row>
      <xdr:rowOff>238126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38B9EC7-65D3-4D80-B948-00BA85687B32}"/>
            </a:ext>
          </a:extLst>
        </xdr:cNvPr>
        <xdr:cNvSpPr/>
      </xdr:nvSpPr>
      <xdr:spPr>
        <a:xfrm>
          <a:off x="7696200" y="1219200"/>
          <a:ext cx="1260000" cy="23812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504824</xdr:colOff>
      <xdr:row>11</xdr:row>
      <xdr:rowOff>9524</xdr:rowOff>
    </xdr:from>
    <xdr:to>
      <xdr:col>9</xdr:col>
      <xdr:colOff>449</xdr:colOff>
      <xdr:row>15</xdr:row>
      <xdr:rowOff>228599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8525DA7-2900-4AAE-A6D5-D05674AF8964}"/>
            </a:ext>
          </a:extLst>
        </xdr:cNvPr>
        <xdr:cNvSpPr/>
      </xdr:nvSpPr>
      <xdr:spPr>
        <a:xfrm>
          <a:off x="1133474" y="1981199"/>
          <a:ext cx="7830000" cy="12096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504824</xdr:colOff>
      <xdr:row>15</xdr:row>
      <xdr:rowOff>238126</xdr:rowOff>
    </xdr:from>
    <xdr:to>
      <xdr:col>9</xdr:col>
      <xdr:colOff>449</xdr:colOff>
      <xdr:row>16</xdr:row>
      <xdr:rowOff>238126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3F44D64C-F9B4-4D14-AA5F-F06884C29911}"/>
            </a:ext>
          </a:extLst>
        </xdr:cNvPr>
        <xdr:cNvSpPr/>
      </xdr:nvSpPr>
      <xdr:spPr>
        <a:xfrm>
          <a:off x="1133474" y="3200401"/>
          <a:ext cx="7830000" cy="2476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22</xdr:row>
      <xdr:rowOff>19049</xdr:rowOff>
    </xdr:from>
    <xdr:to>
      <xdr:col>7</xdr:col>
      <xdr:colOff>1094400</xdr:colOff>
      <xdr:row>24</xdr:row>
      <xdr:rowOff>9525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FE534E2F-FDF4-4251-8EC8-45FA487BE4B4}"/>
            </a:ext>
          </a:extLst>
        </xdr:cNvPr>
        <xdr:cNvSpPr/>
      </xdr:nvSpPr>
      <xdr:spPr>
        <a:xfrm>
          <a:off x="638175" y="4705349"/>
          <a:ext cx="7038000" cy="48577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19049</xdr:colOff>
      <xdr:row>22</xdr:row>
      <xdr:rowOff>19050</xdr:rowOff>
    </xdr:from>
    <xdr:to>
      <xdr:col>8</xdr:col>
      <xdr:colOff>1261049</xdr:colOff>
      <xdr:row>36</xdr:row>
      <xdr:rowOff>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ACA50EE-DD27-4A06-AA0D-E70DC6CCB445}"/>
            </a:ext>
          </a:extLst>
        </xdr:cNvPr>
        <xdr:cNvSpPr/>
      </xdr:nvSpPr>
      <xdr:spPr>
        <a:xfrm>
          <a:off x="7715249" y="4705350"/>
          <a:ext cx="1242000" cy="22098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</xdr:colOff>
      <xdr:row>16</xdr:row>
      <xdr:rowOff>76200</xdr:rowOff>
    </xdr:from>
    <xdr:to>
      <xdr:col>9</xdr:col>
      <xdr:colOff>182397</xdr:colOff>
      <xdr:row>16</xdr:row>
      <xdr:rowOff>240861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5982EEBE-8D50-41E9-B62C-AF8E41EA70CB}"/>
            </a:ext>
          </a:extLst>
        </xdr:cNvPr>
        <xdr:cNvSpPr>
          <a:spLocks noChangeAspect="1"/>
        </xdr:cNvSpPr>
      </xdr:nvSpPr>
      <xdr:spPr>
        <a:xfrm>
          <a:off x="8972550" y="3286125"/>
          <a:ext cx="172872" cy="164661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62468</xdr:colOff>
      <xdr:row>16</xdr:row>
      <xdr:rowOff>145205</xdr:rowOff>
    </xdr:from>
    <xdr:to>
      <xdr:col>9</xdr:col>
      <xdr:colOff>134468</xdr:colOff>
      <xdr:row>16</xdr:row>
      <xdr:rowOff>181205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2228EBF3-2D4C-401C-BD9D-43500999712E}"/>
            </a:ext>
          </a:extLst>
        </xdr:cNvPr>
        <xdr:cNvSpPr>
          <a:spLocks/>
        </xdr:cNvSpPr>
      </xdr:nvSpPr>
      <xdr:spPr>
        <a:xfrm rot="10800000">
          <a:off x="9025493" y="3355130"/>
          <a:ext cx="72000" cy="36000"/>
        </a:xfrm>
        <a:prstGeom prst="triangle">
          <a:avLst/>
        </a:prstGeom>
        <a:solidFill>
          <a:schemeClr val="tx1">
            <a:lumMod val="85000"/>
            <a:lumOff val="1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1260000</xdr:colOff>
      <xdr:row>4</xdr:row>
      <xdr:rowOff>238126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9912998-2ECD-43B9-A8C8-8032CC14625A}"/>
            </a:ext>
          </a:extLst>
        </xdr:cNvPr>
        <xdr:cNvSpPr/>
      </xdr:nvSpPr>
      <xdr:spPr>
        <a:xfrm>
          <a:off x="7696200" y="1314450"/>
          <a:ext cx="1260000" cy="23812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533399</xdr:colOff>
      <xdr:row>17</xdr:row>
      <xdr:rowOff>200022</xdr:rowOff>
    </xdr:from>
    <xdr:to>
      <xdr:col>7</xdr:col>
      <xdr:colOff>533399</xdr:colOff>
      <xdr:row>20</xdr:row>
      <xdr:rowOff>38100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67351CDD-11C6-417E-9491-6426F79EB6A7}"/>
            </a:ext>
          </a:extLst>
        </xdr:cNvPr>
        <xdr:cNvSpPr/>
      </xdr:nvSpPr>
      <xdr:spPr>
        <a:xfrm>
          <a:off x="3314699" y="3705222"/>
          <a:ext cx="3800475" cy="533403"/>
        </a:xfrm>
        <a:prstGeom prst="wedgeRoundRectCallout">
          <a:avLst>
            <a:gd name="adj1" fmla="val -30671"/>
            <a:gd name="adj2" fmla="val -77585"/>
            <a:gd name="adj3" fmla="val 16667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購入方法は「プルダウンリスト」から</a:t>
          </a:r>
          <a:endParaRPr kumimoji="1" lang="en-US" altLang="ja-JP" sz="12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500"/>
            </a:lnSpc>
          </a:pP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代金引換</a:t>
          </a: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】/【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事前振込</a:t>
          </a: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のいずれかを必ず選択ください。</a:t>
          </a:r>
          <a:endParaRPr kumimoji="1" lang="en-US" altLang="ja-JP" sz="12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>
    <xdr:from>
      <xdr:col>5</xdr:col>
      <xdr:colOff>1047751</xdr:colOff>
      <xdr:row>7</xdr:row>
      <xdr:rowOff>104774</xdr:rowOff>
    </xdr:from>
    <xdr:to>
      <xdr:col>8</xdr:col>
      <xdr:colOff>1219200</xdr:colOff>
      <xdr:row>9</xdr:row>
      <xdr:rowOff>161926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9FA026FD-7760-4EE1-B037-C23D7A75B37A}"/>
            </a:ext>
          </a:extLst>
        </xdr:cNvPr>
        <xdr:cNvSpPr/>
      </xdr:nvSpPr>
      <xdr:spPr>
        <a:xfrm>
          <a:off x="5705476" y="1771649"/>
          <a:ext cx="3209924" cy="552452"/>
        </a:xfrm>
        <a:prstGeom prst="wedgeRoundRectCallout">
          <a:avLst>
            <a:gd name="adj1" fmla="val 22118"/>
            <a:gd name="adj2" fmla="val -67269"/>
            <a:gd name="adj3" fmla="val 16667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お客様の管理上、必要な場合のみ記入ください。</a:t>
          </a:r>
          <a:endParaRPr kumimoji="1" lang="en-US" altLang="ja-JP" sz="1200" b="1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必要のない場合、記入いただく必要はありません。</a:t>
          </a:r>
          <a:endParaRPr kumimoji="1" lang="ja-JP" altLang="en-US" sz="11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78FB4-8410-42D5-8DB7-5F75C1F0515D}">
  <sheetPr>
    <pageSetUpPr fitToPage="1"/>
  </sheetPr>
  <dimension ref="A1:N59"/>
  <sheetViews>
    <sheetView workbookViewId="0">
      <selection activeCell="I5" sqref="I5"/>
    </sheetView>
  </sheetViews>
  <sheetFormatPr defaultRowHeight="15.75" x14ac:dyDescent="0.4"/>
  <cols>
    <col min="1" max="1" width="2.625" style="1" customWidth="1"/>
    <col min="2" max="2" width="5.625" style="1" customWidth="1"/>
    <col min="3" max="3" width="6.625" style="1" customWidth="1"/>
    <col min="4" max="4" width="21.625" style="1" customWidth="1"/>
    <col min="5" max="5" width="24.625" style="1" customWidth="1"/>
    <col min="6" max="6" width="15.625" style="1" customWidth="1"/>
    <col min="7" max="7" width="9.625" style="1" customWidth="1"/>
    <col min="8" max="8" width="14.625" style="1" customWidth="1"/>
    <col min="9" max="9" width="16.625" style="1" customWidth="1"/>
    <col min="10" max="10" width="2.625" style="1" customWidth="1"/>
    <col min="11" max="16384" width="9" style="1"/>
  </cols>
  <sheetData>
    <row r="1" spans="1:10" ht="28.5" customHeight="1" x14ac:dyDescent="0.4">
      <c r="A1" s="127" t="s">
        <v>7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6.5" customHeight="1" x14ac:dyDescent="0.4">
      <c r="A2" s="47"/>
      <c r="B2" s="48"/>
      <c r="C2" s="48"/>
      <c r="D2" s="48"/>
      <c r="E2" s="48"/>
      <c r="F2" s="48"/>
      <c r="G2" s="48"/>
      <c r="H2" s="48"/>
      <c r="I2" s="48"/>
      <c r="J2" s="48"/>
    </row>
    <row r="3" spans="1:10" ht="20.100000000000001" customHeight="1" x14ac:dyDescent="0.4">
      <c r="A3" s="47"/>
      <c r="B3" s="129" t="s">
        <v>30</v>
      </c>
      <c r="C3" s="130"/>
      <c r="D3" s="130"/>
      <c r="E3" s="130"/>
      <c r="F3" s="130"/>
      <c r="G3" s="130"/>
      <c r="H3" s="130"/>
      <c r="I3" s="130"/>
      <c r="J3" s="48"/>
    </row>
    <row r="4" spans="1:10" ht="20.100000000000001" customHeight="1" x14ac:dyDescent="0.4">
      <c r="A4" s="47"/>
      <c r="B4" s="49"/>
      <c r="C4" s="50"/>
      <c r="D4" s="50"/>
      <c r="E4" s="50"/>
      <c r="F4" s="50"/>
      <c r="G4" s="50"/>
      <c r="H4" s="50"/>
      <c r="I4" s="51"/>
      <c r="J4" s="48"/>
    </row>
    <row r="5" spans="1:10" ht="20.100000000000001" customHeight="1" x14ac:dyDescent="0.4">
      <c r="B5" s="2"/>
      <c r="C5" s="2"/>
      <c r="D5" s="2"/>
      <c r="E5" s="2"/>
      <c r="F5" s="2"/>
      <c r="G5" s="2"/>
      <c r="H5" s="46" t="s">
        <v>11</v>
      </c>
      <c r="I5" s="21" t="s">
        <v>51</v>
      </c>
      <c r="J5" s="2"/>
    </row>
    <row r="6" spans="1:10" ht="8.25" customHeight="1" x14ac:dyDescent="0.4">
      <c r="B6" s="2"/>
      <c r="C6" s="2"/>
      <c r="D6" s="2"/>
      <c r="E6" s="2"/>
      <c r="F6" s="2"/>
      <c r="G6" s="2"/>
      <c r="H6" s="2"/>
      <c r="I6" s="18"/>
      <c r="J6" s="2"/>
    </row>
    <row r="7" spans="1:10" ht="20.100000000000001" customHeight="1" x14ac:dyDescent="0.4">
      <c r="B7" s="2"/>
      <c r="C7" s="2"/>
      <c r="D7" s="2"/>
      <c r="E7" s="2"/>
      <c r="F7" s="2"/>
      <c r="G7" s="2"/>
      <c r="H7" s="55" t="s">
        <v>46</v>
      </c>
      <c r="I7" s="56"/>
      <c r="J7" s="2"/>
    </row>
    <row r="8" spans="1:10" ht="20.100000000000001" customHeight="1" x14ac:dyDescent="0.4">
      <c r="C8" s="2"/>
      <c r="D8" s="2"/>
      <c r="E8" s="20"/>
      <c r="F8" s="2"/>
      <c r="G8" s="2"/>
      <c r="H8" s="2"/>
      <c r="I8" s="18" t="s">
        <v>27</v>
      </c>
      <c r="J8" s="2"/>
    </row>
    <row r="9" spans="1:10" ht="20.100000000000001" customHeight="1" x14ac:dyDescent="0.4">
      <c r="C9" s="2"/>
      <c r="D9" s="2"/>
      <c r="E9" s="20"/>
      <c r="F9" s="2"/>
      <c r="G9" s="2"/>
      <c r="H9" s="2"/>
      <c r="I9" s="58"/>
      <c r="J9" s="2"/>
    </row>
    <row r="10" spans="1:10" ht="16.5" x14ac:dyDescent="0.4">
      <c r="B10" s="57" t="s">
        <v>8</v>
      </c>
      <c r="I10" s="52"/>
    </row>
    <row r="11" spans="1:10" ht="6" customHeight="1" x14ac:dyDescent="0.4">
      <c r="I11" s="47"/>
    </row>
    <row r="12" spans="1:10" ht="20.100000000000001" customHeight="1" x14ac:dyDescent="0.4">
      <c r="B12" s="131" t="s">
        <v>33</v>
      </c>
      <c r="C12" s="132"/>
      <c r="D12" s="133"/>
      <c r="E12" s="134"/>
      <c r="F12" s="134"/>
      <c r="G12" s="134"/>
      <c r="H12" s="134"/>
      <c r="I12" s="135"/>
    </row>
    <row r="13" spans="1:10" ht="20.100000000000001" customHeight="1" x14ac:dyDescent="0.4">
      <c r="B13" s="103" t="s">
        <v>28</v>
      </c>
      <c r="C13" s="104"/>
      <c r="D13" s="40"/>
      <c r="E13" s="136"/>
      <c r="F13" s="137"/>
      <c r="G13" s="137"/>
      <c r="H13" s="137"/>
      <c r="I13" s="138"/>
    </row>
    <row r="14" spans="1:10" ht="20.100000000000001" customHeight="1" x14ac:dyDescent="0.4">
      <c r="B14" s="103" t="s">
        <v>16</v>
      </c>
      <c r="C14" s="104"/>
      <c r="D14" s="105"/>
      <c r="E14" s="106"/>
      <c r="F14" s="106"/>
      <c r="G14" s="106"/>
      <c r="H14" s="106"/>
      <c r="I14" s="107"/>
    </row>
    <row r="15" spans="1:10" ht="20.100000000000001" customHeight="1" x14ac:dyDescent="0.4">
      <c r="B15" s="103" t="s">
        <v>1</v>
      </c>
      <c r="C15" s="104"/>
      <c r="D15" s="108"/>
      <c r="E15" s="109"/>
      <c r="F15" s="109"/>
      <c r="G15" s="109"/>
      <c r="H15" s="109"/>
      <c r="I15" s="110"/>
    </row>
    <row r="16" spans="1:10" ht="20.100000000000001" customHeight="1" x14ac:dyDescent="0.4">
      <c r="B16" s="103" t="s">
        <v>9</v>
      </c>
      <c r="C16" s="104"/>
      <c r="D16" s="111"/>
      <c r="E16" s="112"/>
      <c r="F16" s="13" t="s">
        <v>10</v>
      </c>
      <c r="G16" s="113"/>
      <c r="H16" s="114"/>
      <c r="I16" s="115"/>
    </row>
    <row r="17" spans="2:9" ht="20.100000000000001" customHeight="1" x14ac:dyDescent="0.4">
      <c r="B17" s="116" t="s">
        <v>6</v>
      </c>
      <c r="C17" s="117"/>
      <c r="D17" s="118"/>
      <c r="E17" s="119"/>
      <c r="F17" s="119"/>
      <c r="G17" s="119"/>
      <c r="H17" s="119"/>
      <c r="I17" s="120"/>
    </row>
    <row r="18" spans="2:9" ht="20.100000000000001" customHeight="1" x14ac:dyDescent="0.4">
      <c r="D18" s="14"/>
      <c r="E18" s="15"/>
      <c r="F18" s="15"/>
      <c r="G18" s="19"/>
      <c r="H18" s="15"/>
      <c r="I18" s="23" t="s">
        <v>29</v>
      </c>
    </row>
    <row r="19" spans="2:9" ht="12.75" customHeight="1" thickBot="1" x14ac:dyDescent="0.45"/>
    <row r="20" spans="2:9" ht="23.1" customHeight="1" thickTop="1" thickBot="1" x14ac:dyDescent="0.45">
      <c r="B20" s="121" t="s">
        <v>0</v>
      </c>
      <c r="C20" s="122"/>
      <c r="D20" s="22">
        <f>SUM(I34+I35)</f>
        <v>1100</v>
      </c>
      <c r="E20" s="39" t="s">
        <v>31</v>
      </c>
    </row>
    <row r="21" spans="2:9" ht="7.5" customHeight="1" thickTop="1" x14ac:dyDescent="0.4">
      <c r="B21" s="16"/>
      <c r="C21" s="16"/>
      <c r="D21" s="17"/>
    </row>
    <row r="22" spans="2:9" ht="20.100000000000001" customHeight="1" x14ac:dyDescent="0.4">
      <c r="B22" s="8" t="s">
        <v>5</v>
      </c>
      <c r="C22" s="123" t="s">
        <v>24</v>
      </c>
      <c r="D22" s="124"/>
      <c r="E22" s="3" t="s">
        <v>23</v>
      </c>
      <c r="F22" s="3" t="s">
        <v>22</v>
      </c>
      <c r="G22" s="3" t="s">
        <v>25</v>
      </c>
      <c r="H22" s="3" t="s">
        <v>21</v>
      </c>
      <c r="I22" s="3" t="s">
        <v>4</v>
      </c>
    </row>
    <row r="23" spans="2:9" ht="20.100000000000001" customHeight="1" x14ac:dyDescent="0.4">
      <c r="B23" s="24">
        <v>1</v>
      </c>
      <c r="C23" s="125"/>
      <c r="D23" s="126"/>
      <c r="E23" s="25"/>
      <c r="F23" s="25"/>
      <c r="G23" s="26"/>
      <c r="H23" s="26"/>
      <c r="I23" s="27">
        <f>SUM(G23*H23)</f>
        <v>0</v>
      </c>
    </row>
    <row r="24" spans="2:9" ht="20.100000000000001" customHeight="1" x14ac:dyDescent="0.4">
      <c r="B24" s="28">
        <v>2</v>
      </c>
      <c r="C24" s="91"/>
      <c r="D24" s="92"/>
      <c r="E24" s="53"/>
      <c r="F24" s="53"/>
      <c r="G24" s="29"/>
      <c r="H24" s="29"/>
      <c r="I24" s="30">
        <f t="shared" ref="I24:I32" si="0">SUM(G24*H24)</f>
        <v>0</v>
      </c>
    </row>
    <row r="25" spans="2:9" ht="20.100000000000001" customHeight="1" x14ac:dyDescent="0.4">
      <c r="B25" s="28">
        <v>3</v>
      </c>
      <c r="C25" s="91"/>
      <c r="D25" s="92"/>
      <c r="E25" s="53"/>
      <c r="F25" s="53"/>
      <c r="G25" s="29"/>
      <c r="H25" s="29"/>
      <c r="I25" s="30">
        <f t="shared" si="0"/>
        <v>0</v>
      </c>
    </row>
    <row r="26" spans="2:9" ht="20.100000000000001" customHeight="1" x14ac:dyDescent="0.4">
      <c r="B26" s="28">
        <v>4</v>
      </c>
      <c r="C26" s="91"/>
      <c r="D26" s="92"/>
      <c r="E26" s="53"/>
      <c r="F26" s="53"/>
      <c r="G26" s="29"/>
      <c r="H26" s="29"/>
      <c r="I26" s="30">
        <f t="shared" si="0"/>
        <v>0</v>
      </c>
    </row>
    <row r="27" spans="2:9" ht="20.100000000000001" customHeight="1" x14ac:dyDescent="0.4">
      <c r="B27" s="28">
        <v>5</v>
      </c>
      <c r="C27" s="91"/>
      <c r="D27" s="92"/>
      <c r="E27" s="53"/>
      <c r="F27" s="53"/>
      <c r="G27" s="29"/>
      <c r="H27" s="29"/>
      <c r="I27" s="30">
        <f t="shared" ref="I27:I28" si="1">SUM(G27*H27)</f>
        <v>0</v>
      </c>
    </row>
    <row r="28" spans="2:9" ht="20.100000000000001" customHeight="1" x14ac:dyDescent="0.4">
      <c r="B28" s="28">
        <v>6</v>
      </c>
      <c r="C28" s="91"/>
      <c r="D28" s="92"/>
      <c r="E28" s="53"/>
      <c r="F28" s="53"/>
      <c r="G28" s="29"/>
      <c r="H28" s="29"/>
      <c r="I28" s="30">
        <f t="shared" si="1"/>
        <v>0</v>
      </c>
    </row>
    <row r="29" spans="2:9" ht="20.100000000000001" customHeight="1" x14ac:dyDescent="0.4">
      <c r="B29" s="28">
        <v>7</v>
      </c>
      <c r="C29" s="91"/>
      <c r="D29" s="92"/>
      <c r="E29" s="53"/>
      <c r="F29" s="53"/>
      <c r="G29" s="29"/>
      <c r="H29" s="29"/>
      <c r="I29" s="30">
        <f t="shared" si="0"/>
        <v>0</v>
      </c>
    </row>
    <row r="30" spans="2:9" ht="20.100000000000001" customHeight="1" x14ac:dyDescent="0.4">
      <c r="B30" s="28">
        <v>8</v>
      </c>
      <c r="C30" s="91"/>
      <c r="D30" s="92"/>
      <c r="E30" s="53"/>
      <c r="F30" s="53"/>
      <c r="G30" s="29"/>
      <c r="H30" s="29"/>
      <c r="I30" s="30">
        <f t="shared" ref="I30" si="2">SUM(G30*H30)</f>
        <v>0</v>
      </c>
    </row>
    <row r="31" spans="2:9" ht="20.100000000000001" customHeight="1" x14ac:dyDescent="0.4">
      <c r="B31" s="28">
        <v>9</v>
      </c>
      <c r="C31" s="91"/>
      <c r="D31" s="92"/>
      <c r="E31" s="53"/>
      <c r="F31" s="53"/>
      <c r="G31" s="29"/>
      <c r="H31" s="29"/>
      <c r="I31" s="30">
        <f t="shared" si="0"/>
        <v>0</v>
      </c>
    </row>
    <row r="32" spans="2:9" ht="20.100000000000001" customHeight="1" x14ac:dyDescent="0.4">
      <c r="B32" s="31">
        <v>10</v>
      </c>
      <c r="C32" s="93"/>
      <c r="D32" s="94"/>
      <c r="E32" s="54"/>
      <c r="F32" s="54"/>
      <c r="G32" s="32"/>
      <c r="H32" s="32"/>
      <c r="I32" s="33">
        <f t="shared" si="0"/>
        <v>0</v>
      </c>
    </row>
    <row r="33" spans="2:14" ht="20.100000000000001" customHeight="1" x14ac:dyDescent="0.4">
      <c r="C33" s="34" t="s">
        <v>49</v>
      </c>
      <c r="H33" s="4" t="s">
        <v>20</v>
      </c>
      <c r="I33" s="35">
        <v>1000</v>
      </c>
    </row>
    <row r="34" spans="2:14" ht="20.100000000000001" customHeight="1" x14ac:dyDescent="0.4">
      <c r="H34" s="9" t="s">
        <v>3</v>
      </c>
      <c r="I34" s="36">
        <f>SUM(I23:I33)</f>
        <v>1000</v>
      </c>
    </row>
    <row r="35" spans="2:14" ht="20.100000000000001" customHeight="1" x14ac:dyDescent="0.4">
      <c r="H35" s="4" t="s">
        <v>15</v>
      </c>
      <c r="I35" s="36">
        <f>SUM(I34*0.1)</f>
        <v>100</v>
      </c>
    </row>
    <row r="36" spans="2:14" ht="20.100000000000001" customHeight="1" x14ac:dyDescent="0.4">
      <c r="H36" s="9" t="s">
        <v>2</v>
      </c>
      <c r="I36" s="37">
        <f>SUM(I34:I35)</f>
        <v>1100</v>
      </c>
    </row>
    <row r="37" spans="2:14" ht="8.25" customHeight="1" x14ac:dyDescent="0.4">
      <c r="I37" s="11"/>
    </row>
    <row r="38" spans="2:14" ht="18" customHeight="1" x14ac:dyDescent="0.4">
      <c r="I38" s="5"/>
    </row>
    <row r="39" spans="2:14" ht="20.100000000000001" customHeight="1" x14ac:dyDescent="0.4">
      <c r="B39" s="95" t="s">
        <v>17</v>
      </c>
      <c r="C39" s="96"/>
      <c r="D39" s="97"/>
      <c r="E39" s="97"/>
      <c r="F39" s="97"/>
      <c r="G39" s="97"/>
      <c r="H39" s="97"/>
      <c r="I39" s="98"/>
    </row>
    <row r="40" spans="2:14" ht="20.100000000000001" customHeight="1" x14ac:dyDescent="0.4">
      <c r="B40" s="99"/>
      <c r="C40" s="100"/>
      <c r="D40" s="101"/>
      <c r="E40" s="101"/>
      <c r="F40" s="101"/>
      <c r="G40" s="101"/>
      <c r="H40" s="101"/>
      <c r="I40" s="102"/>
    </row>
    <row r="41" spans="2:14" ht="20.100000000000001" customHeight="1" x14ac:dyDescent="0.4">
      <c r="B41" s="67"/>
      <c r="C41" s="68"/>
      <c r="D41" s="69"/>
      <c r="E41" s="69"/>
      <c r="F41" s="69"/>
      <c r="G41" s="69"/>
      <c r="H41" s="69"/>
      <c r="I41" s="70"/>
    </row>
    <row r="42" spans="2:14" ht="20.100000000000001" customHeight="1" x14ac:dyDescent="0.4">
      <c r="B42" s="71"/>
      <c r="C42" s="72"/>
      <c r="D42" s="73"/>
      <c r="E42" s="73"/>
      <c r="F42" s="73"/>
      <c r="G42" s="73"/>
      <c r="H42" s="73"/>
      <c r="I42" s="74"/>
    </row>
    <row r="43" spans="2:14" ht="18" customHeight="1" x14ac:dyDescent="0.4">
      <c r="B43" s="7"/>
      <c r="C43" s="7"/>
      <c r="D43" s="6"/>
      <c r="E43" s="6"/>
      <c r="F43" s="6"/>
      <c r="G43" s="6"/>
      <c r="H43" s="6"/>
      <c r="I43" s="6"/>
    </row>
    <row r="44" spans="2:14" ht="23.1" customHeight="1" x14ac:dyDescent="0.4">
      <c r="B44" s="75" t="s">
        <v>13</v>
      </c>
      <c r="C44" s="76"/>
      <c r="D44" s="77"/>
      <c r="E44" s="77"/>
      <c r="F44" s="77"/>
      <c r="G44" s="77"/>
      <c r="H44" s="77"/>
      <c r="I44" s="78"/>
    </row>
    <row r="45" spans="2:14" ht="23.1" customHeight="1" x14ac:dyDescent="0.4">
      <c r="B45" s="79" t="s">
        <v>32</v>
      </c>
      <c r="C45" s="80"/>
      <c r="D45" s="81"/>
      <c r="E45" s="81"/>
      <c r="F45" s="81"/>
      <c r="G45" s="81"/>
      <c r="H45" s="81"/>
      <c r="I45" s="82"/>
      <c r="N45" s="12"/>
    </row>
    <row r="46" spans="2:14" ht="23.1" customHeight="1" x14ac:dyDescent="0.4">
      <c r="B46" s="83" t="s">
        <v>48</v>
      </c>
      <c r="C46" s="84"/>
      <c r="D46" s="85"/>
      <c r="E46" s="85"/>
      <c r="F46" s="85"/>
      <c r="G46" s="85"/>
      <c r="H46" s="85"/>
      <c r="I46" s="86"/>
    </row>
    <row r="47" spans="2:14" ht="23.1" customHeight="1" x14ac:dyDescent="0.4">
      <c r="B47" s="87" t="s">
        <v>18</v>
      </c>
      <c r="C47" s="88"/>
      <c r="D47" s="65"/>
      <c r="E47" s="65"/>
      <c r="F47" s="65"/>
      <c r="G47" s="65"/>
      <c r="H47" s="65"/>
      <c r="I47" s="66"/>
    </row>
    <row r="48" spans="2:14" ht="20.100000000000001" customHeight="1" x14ac:dyDescent="0.4"/>
    <row r="49" spans="2:10" ht="22.5" customHeight="1" x14ac:dyDescent="0.4">
      <c r="B49" s="75" t="s">
        <v>14</v>
      </c>
      <c r="C49" s="76"/>
      <c r="D49" s="77"/>
      <c r="E49" s="77"/>
      <c r="F49" s="77"/>
      <c r="G49" s="77"/>
      <c r="H49" s="77"/>
      <c r="I49" s="78"/>
    </row>
    <row r="50" spans="2:10" ht="23.1" customHeight="1" x14ac:dyDescent="0.4">
      <c r="B50" s="89" t="s">
        <v>19</v>
      </c>
      <c r="C50" s="90"/>
      <c r="D50" s="81"/>
      <c r="E50" s="81"/>
      <c r="F50" s="81"/>
      <c r="G50" s="81"/>
      <c r="H50" s="81"/>
      <c r="I50" s="82"/>
    </row>
    <row r="51" spans="2:10" ht="23.1" customHeight="1" x14ac:dyDescent="0.4">
      <c r="B51" s="63" t="s">
        <v>12</v>
      </c>
      <c r="C51" s="64"/>
      <c r="D51" s="65"/>
      <c r="E51" s="65"/>
      <c r="F51" s="65"/>
      <c r="G51" s="65"/>
      <c r="H51" s="65"/>
      <c r="I51" s="66"/>
    </row>
    <row r="53" spans="2:10" x14ac:dyDescent="0.4">
      <c r="J53" s="38" t="s">
        <v>50</v>
      </c>
    </row>
    <row r="54" spans="2:10" x14ac:dyDescent="0.4">
      <c r="J54" s="10"/>
    </row>
    <row r="55" spans="2:10" x14ac:dyDescent="0.4">
      <c r="I55" s="10"/>
      <c r="J55" s="10"/>
    </row>
    <row r="56" spans="2:10" x14ac:dyDescent="0.4">
      <c r="J56" s="10"/>
    </row>
    <row r="57" spans="2:10" x14ac:dyDescent="0.4">
      <c r="J57" s="10"/>
    </row>
    <row r="59" spans="2:10" x14ac:dyDescent="0.4">
      <c r="J59" s="10"/>
    </row>
  </sheetData>
  <sheetProtection algorithmName="SHA-512" hashValue="7mgXZWDY/JTrqT3NegS8BGXKa8u7yOVN6Eq3EHWSwprQCxbXnvJIeTX7xJuKVWjvjuhrVa7v9iKvRFBx2VQDUg==" saltValue="Kyw+inhtkX1Fg+VLqdmK6w==" spinCount="100000" sheet="1" objects="1" scenarios="1"/>
  <mergeCells count="38">
    <mergeCell ref="A1:J1"/>
    <mergeCell ref="B3:I3"/>
    <mergeCell ref="B12:C12"/>
    <mergeCell ref="D12:I12"/>
    <mergeCell ref="B13:C13"/>
    <mergeCell ref="E13:I13"/>
    <mergeCell ref="C24:D24"/>
    <mergeCell ref="B14:C14"/>
    <mergeCell ref="D14:I14"/>
    <mergeCell ref="B15:C15"/>
    <mergeCell ref="D15:I15"/>
    <mergeCell ref="B16:C16"/>
    <mergeCell ref="D16:E16"/>
    <mergeCell ref="G16:I16"/>
    <mergeCell ref="B17:C17"/>
    <mergeCell ref="D17:I17"/>
    <mergeCell ref="B20:C20"/>
    <mergeCell ref="C22:D22"/>
    <mergeCell ref="C23:D23"/>
    <mergeCell ref="C25:D25"/>
    <mergeCell ref="C31:D31"/>
    <mergeCell ref="C32:D32"/>
    <mergeCell ref="B39:I39"/>
    <mergeCell ref="B40:I40"/>
    <mergeCell ref="C30:D30"/>
    <mergeCell ref="C26:D26"/>
    <mergeCell ref="C29:D29"/>
    <mergeCell ref="C27:D27"/>
    <mergeCell ref="C28:D28"/>
    <mergeCell ref="B51:I51"/>
    <mergeCell ref="B41:I41"/>
    <mergeCell ref="B42:I42"/>
    <mergeCell ref="B44:I44"/>
    <mergeCell ref="B45:I45"/>
    <mergeCell ref="B46:I46"/>
    <mergeCell ref="B47:I47"/>
    <mergeCell ref="B49:I49"/>
    <mergeCell ref="B50:I50"/>
  </mergeCells>
  <phoneticPr fontId="2"/>
  <conditionalFormatting sqref="D17:I17">
    <cfRule type="expression" dxfId="125" priority="65">
      <formula>D17&lt;&gt;""</formula>
    </cfRule>
  </conditionalFormatting>
  <conditionalFormatting sqref="D12:I12">
    <cfRule type="expression" dxfId="124" priority="64">
      <formula>D12&lt;&gt;""</formula>
    </cfRule>
  </conditionalFormatting>
  <conditionalFormatting sqref="D15:I15">
    <cfRule type="expression" dxfId="123" priority="63">
      <formula>D15&lt;&gt;""</formula>
    </cfRule>
  </conditionalFormatting>
  <conditionalFormatting sqref="G16:I16">
    <cfRule type="expression" dxfId="122" priority="62">
      <formula>G16&lt;&gt;""</formula>
    </cfRule>
  </conditionalFormatting>
  <conditionalFormatting sqref="C23:D23">
    <cfRule type="expression" dxfId="121" priority="61">
      <formula>C23&lt;&gt;""</formula>
    </cfRule>
  </conditionalFormatting>
  <conditionalFormatting sqref="C24:D24">
    <cfRule type="expression" dxfId="120" priority="60">
      <formula>C24&lt;&gt;""</formula>
    </cfRule>
  </conditionalFormatting>
  <conditionalFormatting sqref="C25:D25">
    <cfRule type="expression" dxfId="119" priority="59">
      <formula>C25&lt;&gt;""</formula>
    </cfRule>
  </conditionalFormatting>
  <conditionalFormatting sqref="C31:D31">
    <cfRule type="expression" dxfId="118" priority="58">
      <formula>C31&lt;&gt;""</formula>
    </cfRule>
  </conditionalFormatting>
  <conditionalFormatting sqref="C32:D32">
    <cfRule type="expression" dxfId="117" priority="57">
      <formula>C32&lt;&gt;""</formula>
    </cfRule>
  </conditionalFormatting>
  <conditionalFormatting sqref="E23">
    <cfRule type="expression" dxfId="116" priority="56">
      <formula>E23&lt;&gt;""</formula>
    </cfRule>
  </conditionalFormatting>
  <conditionalFormatting sqref="E24">
    <cfRule type="expression" dxfId="115" priority="55">
      <formula>E24&lt;&gt;""</formula>
    </cfRule>
  </conditionalFormatting>
  <conditionalFormatting sqref="E25">
    <cfRule type="expression" dxfId="114" priority="54">
      <formula>E25&lt;&gt;""</formula>
    </cfRule>
  </conditionalFormatting>
  <conditionalFormatting sqref="E31">
    <cfRule type="expression" dxfId="113" priority="53">
      <formula>E31&lt;&gt;""</formula>
    </cfRule>
  </conditionalFormatting>
  <conditionalFormatting sqref="E32">
    <cfRule type="expression" dxfId="112" priority="52">
      <formula>E32&lt;&gt;""</formula>
    </cfRule>
  </conditionalFormatting>
  <conditionalFormatting sqref="F23">
    <cfRule type="expression" dxfId="111" priority="51">
      <formula>F23&lt;&gt;""</formula>
    </cfRule>
  </conditionalFormatting>
  <conditionalFormatting sqref="F24">
    <cfRule type="expression" dxfId="110" priority="50">
      <formula>F24&lt;&gt;""</formula>
    </cfRule>
  </conditionalFormatting>
  <conditionalFormatting sqref="F25">
    <cfRule type="expression" dxfId="109" priority="49">
      <formula>F25&lt;&gt;""</formula>
    </cfRule>
  </conditionalFormatting>
  <conditionalFormatting sqref="F31">
    <cfRule type="expression" dxfId="108" priority="48">
      <formula>F31&lt;&gt;""</formula>
    </cfRule>
  </conditionalFormatting>
  <conditionalFormatting sqref="F32">
    <cfRule type="expression" dxfId="107" priority="47">
      <formula>F32&lt;&gt;""</formula>
    </cfRule>
  </conditionalFormatting>
  <conditionalFormatting sqref="G23">
    <cfRule type="expression" dxfId="106" priority="46">
      <formula>G23&lt;&gt;""</formula>
    </cfRule>
  </conditionalFormatting>
  <conditionalFormatting sqref="G24">
    <cfRule type="expression" dxfId="105" priority="45">
      <formula>G24&lt;&gt;""</formula>
    </cfRule>
  </conditionalFormatting>
  <conditionalFormatting sqref="G25">
    <cfRule type="expression" dxfId="104" priority="44">
      <formula>G25&lt;&gt;""</formula>
    </cfRule>
  </conditionalFormatting>
  <conditionalFormatting sqref="G31">
    <cfRule type="expression" dxfId="103" priority="43">
      <formula>G31&lt;&gt;""</formula>
    </cfRule>
  </conditionalFormatting>
  <conditionalFormatting sqref="G32">
    <cfRule type="expression" dxfId="102" priority="42">
      <formula>G32&lt;&gt;""</formula>
    </cfRule>
  </conditionalFormatting>
  <conditionalFormatting sqref="H23">
    <cfRule type="expression" dxfId="101" priority="41">
      <formula>H23&lt;&gt;""</formula>
    </cfRule>
  </conditionalFormatting>
  <conditionalFormatting sqref="H24">
    <cfRule type="expression" dxfId="100" priority="40">
      <formula>H24&lt;&gt;""</formula>
    </cfRule>
  </conditionalFormatting>
  <conditionalFormatting sqref="H25">
    <cfRule type="expression" dxfId="99" priority="39">
      <formula>H25&lt;&gt;""</formula>
    </cfRule>
  </conditionalFormatting>
  <conditionalFormatting sqref="H31">
    <cfRule type="expression" dxfId="98" priority="38">
      <formula>H31&lt;&gt;""</formula>
    </cfRule>
  </conditionalFormatting>
  <conditionalFormatting sqref="H32">
    <cfRule type="expression" dxfId="97" priority="37">
      <formula>H32&lt;&gt;""</formula>
    </cfRule>
  </conditionalFormatting>
  <conditionalFormatting sqref="B40:I40">
    <cfRule type="expression" dxfId="96" priority="36">
      <formula>B40&lt;&gt;""</formula>
    </cfRule>
  </conditionalFormatting>
  <conditionalFormatting sqref="B41:I41">
    <cfRule type="expression" dxfId="95" priority="33">
      <formula>B41&lt;&gt;""</formula>
    </cfRule>
  </conditionalFormatting>
  <conditionalFormatting sqref="B42:I42">
    <cfRule type="expression" dxfId="94" priority="32">
      <formula>B42&lt;&gt;""</formula>
    </cfRule>
  </conditionalFormatting>
  <conditionalFormatting sqref="I7">
    <cfRule type="expression" dxfId="93" priority="31">
      <formula>I7&lt;&gt;""</formula>
    </cfRule>
  </conditionalFormatting>
  <conditionalFormatting sqref="D13">
    <cfRule type="expression" dxfId="92" priority="30">
      <formula>D13&lt;&gt;""</formula>
    </cfRule>
  </conditionalFormatting>
  <conditionalFormatting sqref="E13:I13">
    <cfRule type="expression" dxfId="91" priority="29">
      <formula>D13&lt;&gt;""</formula>
    </cfRule>
  </conditionalFormatting>
  <conditionalFormatting sqref="D14:I14">
    <cfRule type="expression" dxfId="90" priority="28">
      <formula>D14&lt;&gt;""</formula>
    </cfRule>
  </conditionalFormatting>
  <conditionalFormatting sqref="D16:E16">
    <cfRule type="expression" dxfId="89" priority="27">
      <formula>D16&lt;&gt;""</formula>
    </cfRule>
  </conditionalFormatting>
  <conditionalFormatting sqref="C30:D30">
    <cfRule type="expression" dxfId="88" priority="26">
      <formula>C30&lt;&gt;""</formula>
    </cfRule>
  </conditionalFormatting>
  <conditionalFormatting sqref="E30">
    <cfRule type="expression" dxfId="87" priority="25">
      <formula>E30&lt;&gt;""</formula>
    </cfRule>
  </conditionalFormatting>
  <conditionalFormatting sqref="F30">
    <cfRule type="expression" dxfId="86" priority="24">
      <formula>F30&lt;&gt;""</formula>
    </cfRule>
  </conditionalFormatting>
  <conditionalFormatting sqref="G30">
    <cfRule type="expression" dxfId="85" priority="23">
      <formula>G30&lt;&gt;""</formula>
    </cfRule>
  </conditionalFormatting>
  <conditionalFormatting sqref="H30">
    <cfRule type="expression" dxfId="84" priority="22">
      <formula>H30&lt;&gt;""</formula>
    </cfRule>
  </conditionalFormatting>
  <conditionalFormatting sqref="C26:D26">
    <cfRule type="expression" dxfId="83" priority="21">
      <formula>C26&lt;&gt;""</formula>
    </cfRule>
  </conditionalFormatting>
  <conditionalFormatting sqref="E26">
    <cfRule type="expression" dxfId="82" priority="20">
      <formula>E26&lt;&gt;""</formula>
    </cfRule>
  </conditionalFormatting>
  <conditionalFormatting sqref="F26">
    <cfRule type="expression" dxfId="81" priority="19">
      <formula>F26&lt;&gt;""</formula>
    </cfRule>
  </conditionalFormatting>
  <conditionalFormatting sqref="G26">
    <cfRule type="expression" dxfId="80" priority="18">
      <formula>G26&lt;&gt;""</formula>
    </cfRule>
  </conditionalFormatting>
  <conditionalFormatting sqref="H26">
    <cfRule type="expression" dxfId="79" priority="17">
      <formula>H26&lt;&gt;""</formula>
    </cfRule>
  </conditionalFormatting>
  <conditionalFormatting sqref="C29:D29">
    <cfRule type="expression" dxfId="78" priority="16">
      <formula>C29&lt;&gt;""</formula>
    </cfRule>
  </conditionalFormatting>
  <conditionalFormatting sqref="E29">
    <cfRule type="expression" dxfId="77" priority="15">
      <formula>E29&lt;&gt;""</formula>
    </cfRule>
  </conditionalFormatting>
  <conditionalFormatting sqref="F29">
    <cfRule type="expression" dxfId="76" priority="14">
      <formula>F29&lt;&gt;""</formula>
    </cfRule>
  </conditionalFormatting>
  <conditionalFormatting sqref="G29">
    <cfRule type="expression" dxfId="75" priority="13">
      <formula>G29&lt;&gt;""</formula>
    </cfRule>
  </conditionalFormatting>
  <conditionalFormatting sqref="H29">
    <cfRule type="expression" dxfId="74" priority="12">
      <formula>H29&lt;&gt;""</formula>
    </cfRule>
  </conditionalFormatting>
  <conditionalFormatting sqref="C27:D27">
    <cfRule type="expression" dxfId="73" priority="11">
      <formula>C27&lt;&gt;""</formula>
    </cfRule>
  </conditionalFormatting>
  <conditionalFormatting sqref="E27">
    <cfRule type="expression" dxfId="72" priority="10">
      <formula>E27&lt;&gt;""</formula>
    </cfRule>
  </conditionalFormatting>
  <conditionalFormatting sqref="F27">
    <cfRule type="expression" dxfId="71" priority="9">
      <formula>F27&lt;&gt;""</formula>
    </cfRule>
  </conditionalFormatting>
  <conditionalFormatting sqref="G27">
    <cfRule type="expression" dxfId="70" priority="8">
      <formula>G27&lt;&gt;""</formula>
    </cfRule>
  </conditionalFormatting>
  <conditionalFormatting sqref="H27">
    <cfRule type="expression" dxfId="69" priority="7">
      <formula>H27&lt;&gt;""</formula>
    </cfRule>
  </conditionalFormatting>
  <conditionalFormatting sqref="C28:D28">
    <cfRule type="expression" dxfId="68" priority="6">
      <formula>C28&lt;&gt;""</formula>
    </cfRule>
  </conditionalFormatting>
  <conditionalFormatting sqref="E28">
    <cfRule type="expression" dxfId="67" priority="5">
      <formula>E28&lt;&gt;""</formula>
    </cfRule>
  </conditionalFormatting>
  <conditionalFormatting sqref="F28">
    <cfRule type="expression" dxfId="66" priority="4">
      <formula>F28&lt;&gt;""</formula>
    </cfRule>
  </conditionalFormatting>
  <conditionalFormatting sqref="G28">
    <cfRule type="expression" dxfId="65" priority="3">
      <formula>G28&lt;&gt;""</formula>
    </cfRule>
  </conditionalFormatting>
  <conditionalFormatting sqref="H28">
    <cfRule type="expression" dxfId="64" priority="2">
      <formula>H28&lt;&gt;""</formula>
    </cfRule>
  </conditionalFormatting>
  <conditionalFormatting sqref="I5">
    <cfRule type="cellIs" dxfId="63" priority="1" operator="notEqual">
      <formula>$I$8</formula>
    </cfRule>
  </conditionalFormatting>
  <dataValidations count="2">
    <dataValidation imeMode="halfAlpha" allowBlank="1" showInputMessage="1" showErrorMessage="1" sqref="C23:H32 D13 G16:I16 D16:E16 I5 I7" xr:uid="{C73392A5-199B-4379-9033-4C3B2B66C6A0}"/>
    <dataValidation type="list" allowBlank="1" showInputMessage="1" showErrorMessage="1" sqref="D17:I17" xr:uid="{48D1B7E0-3D25-4226-8E29-E5A9A9DE94C1}">
      <formula1>"【代金引換】,【事前振込】"</formula1>
    </dataValidation>
  </dataValidations>
  <pageMargins left="0.19685039370078741" right="0.19685039370078741" top="0.55118110236220474" bottom="0.35433070866141736" header="0.31496062992125984" footer="0.11811023622047245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751A5-683A-4830-B1CA-9FC55941F16B}">
  <sheetPr>
    <pageSetUpPr fitToPage="1"/>
  </sheetPr>
  <dimension ref="A1:N59"/>
  <sheetViews>
    <sheetView tabSelected="1" workbookViewId="0">
      <selection activeCell="I5" sqref="I5"/>
    </sheetView>
  </sheetViews>
  <sheetFormatPr defaultRowHeight="15.75" x14ac:dyDescent="0.4"/>
  <cols>
    <col min="1" max="1" width="2.625" style="1" customWidth="1"/>
    <col min="2" max="2" width="5.625" style="1" customWidth="1"/>
    <col min="3" max="3" width="6.625" style="1" customWidth="1"/>
    <col min="4" max="4" width="21.625" style="1" customWidth="1"/>
    <col min="5" max="5" width="24.625" style="1" customWidth="1"/>
    <col min="6" max="6" width="15.625" style="1" customWidth="1"/>
    <col min="7" max="7" width="9.625" style="1" customWidth="1"/>
    <col min="8" max="8" width="14.625" style="1" customWidth="1"/>
    <col min="9" max="9" width="16.625" style="1" customWidth="1"/>
    <col min="10" max="10" width="2.625" style="1" customWidth="1"/>
    <col min="11" max="16384" width="9" style="1"/>
  </cols>
  <sheetData>
    <row r="1" spans="1:10" ht="28.5" customHeight="1" x14ac:dyDescent="0.4">
      <c r="A1" s="127" t="s">
        <v>7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6.5" customHeight="1" x14ac:dyDescent="0.4">
      <c r="A2" s="47"/>
      <c r="B2" s="48"/>
      <c r="C2" s="48"/>
      <c r="D2" s="48"/>
      <c r="E2" s="48"/>
      <c r="F2" s="48"/>
      <c r="G2" s="48"/>
      <c r="H2" s="48"/>
      <c r="I2" s="48"/>
      <c r="J2" s="48"/>
    </row>
    <row r="3" spans="1:10" ht="20.100000000000001" customHeight="1" x14ac:dyDescent="0.4">
      <c r="A3" s="47"/>
      <c r="B3" s="129" t="s">
        <v>30</v>
      </c>
      <c r="C3" s="130"/>
      <c r="D3" s="130"/>
      <c r="E3" s="130"/>
      <c r="F3" s="130"/>
      <c r="G3" s="130"/>
      <c r="H3" s="130"/>
      <c r="I3" s="130"/>
      <c r="J3" s="48"/>
    </row>
    <row r="4" spans="1:10" ht="20.100000000000001" customHeight="1" x14ac:dyDescent="0.4">
      <c r="A4" s="47"/>
      <c r="B4" s="49"/>
      <c r="C4" s="50"/>
      <c r="D4" s="50"/>
      <c r="E4" s="50"/>
      <c r="F4" s="50"/>
      <c r="G4" s="50"/>
      <c r="H4" s="50"/>
      <c r="I4" s="51"/>
      <c r="J4" s="48"/>
    </row>
    <row r="5" spans="1:10" ht="20.100000000000001" customHeight="1" x14ac:dyDescent="0.4">
      <c r="B5" s="2"/>
      <c r="C5" s="2"/>
      <c r="D5" s="2"/>
      <c r="E5" s="2"/>
      <c r="F5" s="2"/>
      <c r="G5" s="2"/>
      <c r="H5" s="46" t="s">
        <v>11</v>
      </c>
      <c r="I5" s="41">
        <v>44880</v>
      </c>
      <c r="J5" s="2"/>
    </row>
    <row r="6" spans="1:10" ht="8.25" customHeight="1" x14ac:dyDescent="0.4">
      <c r="B6" s="2"/>
      <c r="C6" s="2"/>
      <c r="D6" s="2"/>
      <c r="E6" s="2"/>
      <c r="F6" s="2"/>
      <c r="G6" s="2"/>
      <c r="H6" s="2"/>
      <c r="I6" s="2"/>
      <c r="J6" s="2"/>
    </row>
    <row r="7" spans="1:10" ht="20.100000000000001" customHeight="1" x14ac:dyDescent="0.4">
      <c r="B7" s="2"/>
      <c r="C7" s="2"/>
      <c r="D7" s="2"/>
      <c r="E7" s="2"/>
      <c r="F7" s="2"/>
      <c r="G7" s="2"/>
      <c r="H7" s="55" t="s">
        <v>46</v>
      </c>
      <c r="I7" s="41" t="s">
        <v>47</v>
      </c>
      <c r="J7" s="2"/>
    </row>
    <row r="8" spans="1:10" ht="20.100000000000001" customHeight="1" x14ac:dyDescent="0.4">
      <c r="C8" s="2"/>
      <c r="D8" s="2"/>
      <c r="E8" s="20"/>
      <c r="F8" s="2"/>
      <c r="G8" s="2"/>
      <c r="H8" s="2"/>
      <c r="I8" s="18" t="s">
        <v>27</v>
      </c>
      <c r="J8" s="2"/>
    </row>
    <row r="9" spans="1:10" ht="20.100000000000001" customHeight="1" x14ac:dyDescent="0.4">
      <c r="C9" s="2"/>
      <c r="D9" s="2"/>
      <c r="E9" s="20"/>
      <c r="F9" s="2"/>
      <c r="G9" s="2"/>
      <c r="H9" s="2"/>
      <c r="I9" s="2"/>
      <c r="J9" s="2"/>
    </row>
    <row r="10" spans="1:10" ht="16.5" x14ac:dyDescent="0.4">
      <c r="B10" s="57" t="s">
        <v>8</v>
      </c>
      <c r="I10" s="52"/>
    </row>
    <row r="11" spans="1:10" ht="6" customHeight="1" x14ac:dyDescent="0.4">
      <c r="I11" s="47"/>
    </row>
    <row r="12" spans="1:10" ht="20.100000000000001" customHeight="1" x14ac:dyDescent="0.4">
      <c r="B12" s="131" t="s">
        <v>33</v>
      </c>
      <c r="C12" s="132"/>
      <c r="D12" s="174" t="s">
        <v>37</v>
      </c>
      <c r="E12" s="175"/>
      <c r="F12" s="175"/>
      <c r="G12" s="175"/>
      <c r="H12" s="175"/>
      <c r="I12" s="176"/>
    </row>
    <row r="13" spans="1:10" ht="20.100000000000001" customHeight="1" x14ac:dyDescent="0.4">
      <c r="B13" s="103" t="s">
        <v>28</v>
      </c>
      <c r="C13" s="104"/>
      <c r="D13" s="42" t="s">
        <v>38</v>
      </c>
      <c r="E13" s="177"/>
      <c r="F13" s="178"/>
      <c r="G13" s="178"/>
      <c r="H13" s="178"/>
      <c r="I13" s="179"/>
    </row>
    <row r="14" spans="1:10" ht="20.100000000000001" customHeight="1" x14ac:dyDescent="0.4">
      <c r="B14" s="103" t="s">
        <v>16</v>
      </c>
      <c r="C14" s="104"/>
      <c r="D14" s="158" t="s">
        <v>39</v>
      </c>
      <c r="E14" s="159"/>
      <c r="F14" s="159"/>
      <c r="G14" s="159"/>
      <c r="H14" s="159"/>
      <c r="I14" s="160"/>
    </row>
    <row r="15" spans="1:10" ht="20.100000000000001" customHeight="1" x14ac:dyDescent="0.4">
      <c r="B15" s="103" t="s">
        <v>1</v>
      </c>
      <c r="C15" s="104"/>
      <c r="D15" s="161" t="s">
        <v>40</v>
      </c>
      <c r="E15" s="162"/>
      <c r="F15" s="162"/>
      <c r="G15" s="162"/>
      <c r="H15" s="162"/>
      <c r="I15" s="163"/>
    </row>
    <row r="16" spans="1:10" ht="20.100000000000001" customHeight="1" x14ac:dyDescent="0.4">
      <c r="B16" s="103" t="s">
        <v>9</v>
      </c>
      <c r="C16" s="104"/>
      <c r="D16" s="164" t="s">
        <v>41</v>
      </c>
      <c r="E16" s="165"/>
      <c r="F16" s="13" t="s">
        <v>10</v>
      </c>
      <c r="G16" s="166" t="s">
        <v>42</v>
      </c>
      <c r="H16" s="167"/>
      <c r="I16" s="168"/>
    </row>
    <row r="17" spans="2:9" ht="20.100000000000001" customHeight="1" x14ac:dyDescent="0.4">
      <c r="B17" s="116" t="s">
        <v>6</v>
      </c>
      <c r="C17" s="117"/>
      <c r="D17" s="169" t="s">
        <v>26</v>
      </c>
      <c r="E17" s="170"/>
      <c r="F17" s="170"/>
      <c r="G17" s="170"/>
      <c r="H17" s="170"/>
      <c r="I17" s="171"/>
    </row>
    <row r="18" spans="2:9" ht="20.100000000000001" customHeight="1" x14ac:dyDescent="0.4">
      <c r="D18" s="14"/>
      <c r="E18" s="15"/>
      <c r="F18" s="15"/>
      <c r="G18" s="19"/>
      <c r="H18" s="15"/>
      <c r="I18" s="23" t="s">
        <v>29</v>
      </c>
    </row>
    <row r="19" spans="2:9" ht="12.75" customHeight="1" thickBot="1" x14ac:dyDescent="0.45"/>
    <row r="20" spans="2:9" ht="23.1" customHeight="1" thickTop="1" thickBot="1" x14ac:dyDescent="0.45">
      <c r="B20" s="121" t="s">
        <v>0</v>
      </c>
      <c r="C20" s="122"/>
      <c r="D20" s="22">
        <f>SUM(I34+I35)</f>
        <v>19778</v>
      </c>
      <c r="E20" s="39" t="s">
        <v>31</v>
      </c>
    </row>
    <row r="21" spans="2:9" ht="7.5" customHeight="1" thickTop="1" x14ac:dyDescent="0.4">
      <c r="B21" s="16"/>
      <c r="C21" s="16"/>
      <c r="D21" s="17"/>
    </row>
    <row r="22" spans="2:9" ht="20.100000000000001" customHeight="1" x14ac:dyDescent="0.4">
      <c r="B22" s="8" t="s">
        <v>5</v>
      </c>
      <c r="C22" s="123" t="s">
        <v>24</v>
      </c>
      <c r="D22" s="124"/>
      <c r="E22" s="3" t="s">
        <v>23</v>
      </c>
      <c r="F22" s="3" t="s">
        <v>22</v>
      </c>
      <c r="G22" s="3" t="s">
        <v>25</v>
      </c>
      <c r="H22" s="3" t="s">
        <v>21</v>
      </c>
      <c r="I22" s="3" t="s">
        <v>4</v>
      </c>
    </row>
    <row r="23" spans="2:9" ht="20.100000000000001" customHeight="1" x14ac:dyDescent="0.4">
      <c r="B23" s="24">
        <v>1</v>
      </c>
      <c r="C23" s="172" t="s">
        <v>34</v>
      </c>
      <c r="D23" s="173"/>
      <c r="E23" s="43" t="s">
        <v>36</v>
      </c>
      <c r="F23" s="44" t="s">
        <v>35</v>
      </c>
      <c r="G23" s="45">
        <v>2</v>
      </c>
      <c r="H23" s="45">
        <v>1740</v>
      </c>
      <c r="I23" s="27">
        <f>SUM(G23*H23)</f>
        <v>3480</v>
      </c>
    </row>
    <row r="24" spans="2:9" ht="20.100000000000001" customHeight="1" x14ac:dyDescent="0.4">
      <c r="B24" s="28">
        <v>2</v>
      </c>
      <c r="C24" s="156" t="s">
        <v>43</v>
      </c>
      <c r="D24" s="157"/>
      <c r="E24" s="59" t="s">
        <v>44</v>
      </c>
      <c r="F24" s="59" t="s">
        <v>45</v>
      </c>
      <c r="G24" s="60">
        <v>1</v>
      </c>
      <c r="H24" s="60">
        <v>13500</v>
      </c>
      <c r="I24" s="30">
        <f t="shared" ref="I24:I32" si="0">SUM(G24*H24)</f>
        <v>13500</v>
      </c>
    </row>
    <row r="25" spans="2:9" ht="20.100000000000001" customHeight="1" x14ac:dyDescent="0.4">
      <c r="B25" s="28">
        <v>3</v>
      </c>
      <c r="C25" s="148"/>
      <c r="D25" s="149"/>
      <c r="E25" s="59"/>
      <c r="F25" s="59"/>
      <c r="G25" s="60"/>
      <c r="H25" s="60"/>
      <c r="I25" s="30">
        <f t="shared" si="0"/>
        <v>0</v>
      </c>
    </row>
    <row r="26" spans="2:9" ht="20.100000000000001" customHeight="1" x14ac:dyDescent="0.4">
      <c r="B26" s="28">
        <v>4</v>
      </c>
      <c r="C26" s="148"/>
      <c r="D26" s="149"/>
      <c r="E26" s="59"/>
      <c r="F26" s="59"/>
      <c r="G26" s="60"/>
      <c r="H26" s="60"/>
      <c r="I26" s="30">
        <f t="shared" si="0"/>
        <v>0</v>
      </c>
    </row>
    <row r="27" spans="2:9" ht="20.100000000000001" customHeight="1" x14ac:dyDescent="0.4">
      <c r="B27" s="28">
        <v>5</v>
      </c>
      <c r="C27" s="148"/>
      <c r="D27" s="149"/>
      <c r="E27" s="59"/>
      <c r="F27" s="59"/>
      <c r="G27" s="60"/>
      <c r="H27" s="60"/>
      <c r="I27" s="30">
        <f t="shared" ref="I27" si="1">SUM(G27*H27)</f>
        <v>0</v>
      </c>
    </row>
    <row r="28" spans="2:9" ht="20.100000000000001" customHeight="1" x14ac:dyDescent="0.4">
      <c r="B28" s="28">
        <v>6</v>
      </c>
      <c r="C28" s="148"/>
      <c r="D28" s="149"/>
      <c r="E28" s="59"/>
      <c r="F28" s="59"/>
      <c r="G28" s="60"/>
      <c r="H28" s="60"/>
      <c r="I28" s="30">
        <f t="shared" si="0"/>
        <v>0</v>
      </c>
    </row>
    <row r="29" spans="2:9" ht="20.100000000000001" customHeight="1" x14ac:dyDescent="0.4">
      <c r="B29" s="28">
        <v>7</v>
      </c>
      <c r="C29" s="148"/>
      <c r="D29" s="149"/>
      <c r="E29" s="59"/>
      <c r="F29" s="59"/>
      <c r="G29" s="60"/>
      <c r="H29" s="60"/>
      <c r="I29" s="30">
        <f t="shared" ref="I29" si="2">SUM(G29*H29)</f>
        <v>0</v>
      </c>
    </row>
    <row r="30" spans="2:9" ht="20.100000000000001" customHeight="1" x14ac:dyDescent="0.4">
      <c r="B30" s="28">
        <v>8</v>
      </c>
      <c r="C30" s="148"/>
      <c r="D30" s="149"/>
      <c r="E30" s="59"/>
      <c r="F30" s="59"/>
      <c r="G30" s="60"/>
      <c r="H30" s="60"/>
      <c r="I30" s="30">
        <f t="shared" ref="I30" si="3">SUM(G30*H30)</f>
        <v>0</v>
      </c>
    </row>
    <row r="31" spans="2:9" ht="20.100000000000001" customHeight="1" x14ac:dyDescent="0.4">
      <c r="B31" s="28">
        <v>9</v>
      </c>
      <c r="C31" s="148"/>
      <c r="D31" s="149"/>
      <c r="E31" s="59"/>
      <c r="F31" s="59"/>
      <c r="G31" s="60"/>
      <c r="H31" s="60"/>
      <c r="I31" s="30">
        <f t="shared" si="0"/>
        <v>0</v>
      </c>
    </row>
    <row r="32" spans="2:9" ht="20.100000000000001" customHeight="1" x14ac:dyDescent="0.4">
      <c r="B32" s="31">
        <v>10</v>
      </c>
      <c r="C32" s="150"/>
      <c r="D32" s="151"/>
      <c r="E32" s="61"/>
      <c r="F32" s="61"/>
      <c r="G32" s="62"/>
      <c r="H32" s="62"/>
      <c r="I32" s="33">
        <f t="shared" si="0"/>
        <v>0</v>
      </c>
    </row>
    <row r="33" spans="2:14" ht="20.100000000000001" customHeight="1" x14ac:dyDescent="0.4">
      <c r="C33" s="34" t="s">
        <v>49</v>
      </c>
      <c r="H33" s="4" t="s">
        <v>20</v>
      </c>
      <c r="I33" s="35">
        <v>1000</v>
      </c>
    </row>
    <row r="34" spans="2:14" ht="20.100000000000001" customHeight="1" x14ac:dyDescent="0.4">
      <c r="H34" s="9" t="s">
        <v>3</v>
      </c>
      <c r="I34" s="36">
        <f>SUM(I23:I33)</f>
        <v>17980</v>
      </c>
    </row>
    <row r="35" spans="2:14" ht="20.100000000000001" customHeight="1" x14ac:dyDescent="0.4">
      <c r="H35" s="4" t="s">
        <v>15</v>
      </c>
      <c r="I35" s="36">
        <f>SUM(I34*0.1)</f>
        <v>1798</v>
      </c>
    </row>
    <row r="36" spans="2:14" ht="20.100000000000001" customHeight="1" x14ac:dyDescent="0.4">
      <c r="H36" s="9" t="s">
        <v>2</v>
      </c>
      <c r="I36" s="37">
        <f>SUM(I34:I35)</f>
        <v>19778</v>
      </c>
    </row>
    <row r="37" spans="2:14" ht="8.25" customHeight="1" x14ac:dyDescent="0.4">
      <c r="I37" s="11"/>
    </row>
    <row r="38" spans="2:14" ht="18" customHeight="1" x14ac:dyDescent="0.4">
      <c r="I38" s="5"/>
    </row>
    <row r="39" spans="2:14" ht="20.100000000000001" customHeight="1" x14ac:dyDescent="0.4">
      <c r="B39" s="95" t="s">
        <v>17</v>
      </c>
      <c r="C39" s="96"/>
      <c r="D39" s="97"/>
      <c r="E39" s="97"/>
      <c r="F39" s="97"/>
      <c r="G39" s="97"/>
      <c r="H39" s="97"/>
      <c r="I39" s="98"/>
    </row>
    <row r="40" spans="2:14" ht="20.100000000000001" customHeight="1" x14ac:dyDescent="0.4">
      <c r="B40" s="152"/>
      <c r="C40" s="153"/>
      <c r="D40" s="154"/>
      <c r="E40" s="154"/>
      <c r="F40" s="154"/>
      <c r="G40" s="154"/>
      <c r="H40" s="154"/>
      <c r="I40" s="155"/>
    </row>
    <row r="41" spans="2:14" ht="20.100000000000001" customHeight="1" x14ac:dyDescent="0.4">
      <c r="B41" s="139"/>
      <c r="C41" s="140"/>
      <c r="D41" s="141"/>
      <c r="E41" s="141"/>
      <c r="F41" s="141"/>
      <c r="G41" s="141"/>
      <c r="H41" s="141"/>
      <c r="I41" s="142"/>
    </row>
    <row r="42" spans="2:14" ht="20.100000000000001" customHeight="1" x14ac:dyDescent="0.4">
      <c r="B42" s="143"/>
      <c r="C42" s="144"/>
      <c r="D42" s="145"/>
      <c r="E42" s="145"/>
      <c r="F42" s="145"/>
      <c r="G42" s="145"/>
      <c r="H42" s="145"/>
      <c r="I42" s="146"/>
    </row>
    <row r="43" spans="2:14" ht="18" customHeight="1" x14ac:dyDescent="0.4">
      <c r="B43" s="7"/>
      <c r="C43" s="7"/>
      <c r="D43" s="6"/>
      <c r="E43" s="6"/>
      <c r="F43" s="6"/>
      <c r="G43" s="6"/>
      <c r="H43" s="6"/>
      <c r="I43" s="6"/>
    </row>
    <row r="44" spans="2:14" ht="23.1" customHeight="1" x14ac:dyDescent="0.4">
      <c r="B44" s="75" t="s">
        <v>13</v>
      </c>
      <c r="C44" s="76"/>
      <c r="D44" s="77"/>
      <c r="E44" s="77"/>
      <c r="F44" s="77"/>
      <c r="G44" s="77"/>
      <c r="H44" s="77"/>
      <c r="I44" s="78"/>
    </row>
    <row r="45" spans="2:14" ht="23.1" customHeight="1" x14ac:dyDescent="0.4">
      <c r="B45" s="79" t="s">
        <v>32</v>
      </c>
      <c r="C45" s="80"/>
      <c r="D45" s="81"/>
      <c r="E45" s="81"/>
      <c r="F45" s="81"/>
      <c r="G45" s="81"/>
      <c r="H45" s="81"/>
      <c r="I45" s="82"/>
      <c r="N45" s="12"/>
    </row>
    <row r="46" spans="2:14" ht="23.1" customHeight="1" x14ac:dyDescent="0.4">
      <c r="B46" s="83" t="s">
        <v>48</v>
      </c>
      <c r="C46" s="84"/>
      <c r="D46" s="147"/>
      <c r="E46" s="147"/>
      <c r="F46" s="147"/>
      <c r="G46" s="147"/>
      <c r="H46" s="147"/>
      <c r="I46" s="86"/>
    </row>
    <row r="47" spans="2:14" ht="23.1" customHeight="1" x14ac:dyDescent="0.4">
      <c r="B47" s="87" t="s">
        <v>18</v>
      </c>
      <c r="C47" s="88"/>
      <c r="D47" s="65"/>
      <c r="E47" s="65"/>
      <c r="F47" s="65"/>
      <c r="G47" s="65"/>
      <c r="H47" s="65"/>
      <c r="I47" s="66"/>
    </row>
    <row r="48" spans="2:14" ht="20.100000000000001" customHeight="1" x14ac:dyDescent="0.4"/>
    <row r="49" spans="2:10" ht="22.5" customHeight="1" x14ac:dyDescent="0.4">
      <c r="B49" s="75" t="s">
        <v>14</v>
      </c>
      <c r="C49" s="76"/>
      <c r="D49" s="77"/>
      <c r="E49" s="77"/>
      <c r="F49" s="77"/>
      <c r="G49" s="77"/>
      <c r="H49" s="77"/>
      <c r="I49" s="78"/>
    </row>
    <row r="50" spans="2:10" ht="23.1" customHeight="1" x14ac:dyDescent="0.4">
      <c r="B50" s="89" t="s">
        <v>19</v>
      </c>
      <c r="C50" s="90"/>
      <c r="D50" s="81"/>
      <c r="E50" s="81"/>
      <c r="F50" s="81"/>
      <c r="G50" s="81"/>
      <c r="H50" s="81"/>
      <c r="I50" s="82"/>
    </row>
    <row r="51" spans="2:10" ht="23.1" customHeight="1" x14ac:dyDescent="0.4">
      <c r="B51" s="63" t="s">
        <v>12</v>
      </c>
      <c r="C51" s="64"/>
      <c r="D51" s="65"/>
      <c r="E51" s="65"/>
      <c r="F51" s="65"/>
      <c r="G51" s="65"/>
      <c r="H51" s="65"/>
      <c r="I51" s="66"/>
    </row>
    <row r="53" spans="2:10" x14ac:dyDescent="0.4">
      <c r="J53" s="38" t="s">
        <v>50</v>
      </c>
    </row>
    <row r="54" spans="2:10" x14ac:dyDescent="0.4">
      <c r="J54" s="10"/>
    </row>
    <row r="55" spans="2:10" x14ac:dyDescent="0.4">
      <c r="I55" s="10"/>
      <c r="J55" s="10"/>
    </row>
    <row r="56" spans="2:10" x14ac:dyDescent="0.4">
      <c r="J56" s="10"/>
    </row>
    <row r="57" spans="2:10" x14ac:dyDescent="0.4">
      <c r="J57" s="10"/>
    </row>
    <row r="59" spans="2:10" x14ac:dyDescent="0.4">
      <c r="J59" s="10"/>
    </row>
  </sheetData>
  <sheetProtection algorithmName="SHA-512" hashValue="/SuEu+Z/vgMJLW9G0HhnoU+2nWj4bVfo+DL8bp06vTGRE3ENpJQwurW9Q+eFCxBioFXu6c+G82qe4bhlwuc3Bg==" saltValue="9jR7BSVmDYVbVd40TEdflQ==" spinCount="100000" sheet="1" objects="1" scenarios="1"/>
  <mergeCells count="38">
    <mergeCell ref="A1:J1"/>
    <mergeCell ref="B3:I3"/>
    <mergeCell ref="B12:C12"/>
    <mergeCell ref="D12:I12"/>
    <mergeCell ref="B13:C13"/>
    <mergeCell ref="E13:I13"/>
    <mergeCell ref="C24:D24"/>
    <mergeCell ref="B14:C14"/>
    <mergeCell ref="D14:I14"/>
    <mergeCell ref="B15:C15"/>
    <mergeCell ref="D15:I15"/>
    <mergeCell ref="B16:C16"/>
    <mergeCell ref="D16:E16"/>
    <mergeCell ref="G16:I16"/>
    <mergeCell ref="B17:C17"/>
    <mergeCell ref="D17:I17"/>
    <mergeCell ref="B20:C20"/>
    <mergeCell ref="C22:D22"/>
    <mergeCell ref="C23:D23"/>
    <mergeCell ref="C25:D25"/>
    <mergeCell ref="C31:D31"/>
    <mergeCell ref="C32:D32"/>
    <mergeCell ref="B39:I39"/>
    <mergeCell ref="B40:I40"/>
    <mergeCell ref="C29:D29"/>
    <mergeCell ref="C26:D26"/>
    <mergeCell ref="C30:D30"/>
    <mergeCell ref="C28:D28"/>
    <mergeCell ref="C27:D27"/>
    <mergeCell ref="B41:I41"/>
    <mergeCell ref="B51:I51"/>
    <mergeCell ref="B42:I42"/>
    <mergeCell ref="B44:I44"/>
    <mergeCell ref="B45:I45"/>
    <mergeCell ref="B46:I46"/>
    <mergeCell ref="B47:I47"/>
    <mergeCell ref="B49:I49"/>
    <mergeCell ref="B50:I50"/>
  </mergeCells>
  <phoneticPr fontId="2"/>
  <conditionalFormatting sqref="D17:I17">
    <cfRule type="expression" dxfId="62" priority="65">
      <formula>D17&lt;&gt;""</formula>
    </cfRule>
  </conditionalFormatting>
  <conditionalFormatting sqref="D12:I12">
    <cfRule type="expression" dxfId="61" priority="64">
      <formula>D12&lt;&gt;""</formula>
    </cfRule>
  </conditionalFormatting>
  <conditionalFormatting sqref="D15:I15">
    <cfRule type="expression" dxfId="60" priority="63">
      <formula>D15&lt;&gt;""</formula>
    </cfRule>
  </conditionalFormatting>
  <conditionalFormatting sqref="G16:I16">
    <cfRule type="expression" dxfId="59" priority="62">
      <formula>G16&lt;&gt;""</formula>
    </cfRule>
  </conditionalFormatting>
  <conditionalFormatting sqref="C23:D23">
    <cfRule type="expression" dxfId="58" priority="61">
      <formula>C23&lt;&gt;""</formula>
    </cfRule>
  </conditionalFormatting>
  <conditionalFormatting sqref="C24:D24">
    <cfRule type="expression" dxfId="57" priority="60">
      <formula>C24&lt;&gt;""</formula>
    </cfRule>
  </conditionalFormatting>
  <conditionalFormatting sqref="C25:D25">
    <cfRule type="expression" dxfId="56" priority="59">
      <formula>C25&lt;&gt;""</formula>
    </cfRule>
  </conditionalFormatting>
  <conditionalFormatting sqref="C31:D31">
    <cfRule type="expression" dxfId="55" priority="58">
      <formula>C31&lt;&gt;""</formula>
    </cfRule>
  </conditionalFormatting>
  <conditionalFormatting sqref="C32:D32">
    <cfRule type="expression" dxfId="54" priority="57">
      <formula>C32&lt;&gt;""</formula>
    </cfRule>
  </conditionalFormatting>
  <conditionalFormatting sqref="E24">
    <cfRule type="expression" dxfId="53" priority="56">
      <formula>E24&lt;&gt;""</formula>
    </cfRule>
  </conditionalFormatting>
  <conditionalFormatting sqref="E25">
    <cfRule type="expression" dxfId="52" priority="55">
      <formula>E25&lt;&gt;""</formula>
    </cfRule>
  </conditionalFormatting>
  <conditionalFormatting sqref="E31">
    <cfRule type="expression" dxfId="51" priority="54">
      <formula>E31&lt;&gt;""</formula>
    </cfRule>
  </conditionalFormatting>
  <conditionalFormatting sqref="E32">
    <cfRule type="expression" dxfId="50" priority="53">
      <formula>E32&lt;&gt;""</formula>
    </cfRule>
  </conditionalFormatting>
  <conditionalFormatting sqref="F23">
    <cfRule type="expression" dxfId="49" priority="52">
      <formula>F23&lt;&gt;""</formula>
    </cfRule>
  </conditionalFormatting>
  <conditionalFormatting sqref="F24">
    <cfRule type="expression" dxfId="48" priority="51">
      <formula>F24&lt;&gt;""</formula>
    </cfRule>
  </conditionalFormatting>
  <conditionalFormatting sqref="F25">
    <cfRule type="expression" dxfId="47" priority="50">
      <formula>F25&lt;&gt;""</formula>
    </cfRule>
  </conditionalFormatting>
  <conditionalFormatting sqref="F31">
    <cfRule type="expression" dxfId="46" priority="49">
      <formula>F31&lt;&gt;""</formula>
    </cfRule>
  </conditionalFormatting>
  <conditionalFormatting sqref="F32">
    <cfRule type="expression" dxfId="45" priority="48">
      <formula>F32&lt;&gt;""</formula>
    </cfRule>
  </conditionalFormatting>
  <conditionalFormatting sqref="G23">
    <cfRule type="expression" dxfId="44" priority="47">
      <formula>G23&lt;&gt;""</formula>
    </cfRule>
  </conditionalFormatting>
  <conditionalFormatting sqref="G24">
    <cfRule type="expression" dxfId="43" priority="46">
      <formula>G24&lt;&gt;""</formula>
    </cfRule>
  </conditionalFormatting>
  <conditionalFormatting sqref="G25">
    <cfRule type="expression" dxfId="42" priority="45">
      <formula>G25&lt;&gt;""</formula>
    </cfRule>
  </conditionalFormatting>
  <conditionalFormatting sqref="G31">
    <cfRule type="expression" dxfId="41" priority="44">
      <formula>G31&lt;&gt;""</formula>
    </cfRule>
  </conditionalFormatting>
  <conditionalFormatting sqref="G32">
    <cfRule type="expression" dxfId="40" priority="43">
      <formula>G32&lt;&gt;""</formula>
    </cfRule>
  </conditionalFormatting>
  <conditionalFormatting sqref="H23">
    <cfRule type="expression" dxfId="39" priority="42">
      <formula>H23&lt;&gt;""</formula>
    </cfRule>
  </conditionalFormatting>
  <conditionalFormatting sqref="H24">
    <cfRule type="expression" dxfId="38" priority="41">
      <formula>H24&lt;&gt;""</formula>
    </cfRule>
  </conditionalFormatting>
  <conditionalFormatting sqref="H25">
    <cfRule type="expression" dxfId="37" priority="40">
      <formula>H25&lt;&gt;""</formula>
    </cfRule>
  </conditionalFormatting>
  <conditionalFormatting sqref="H31">
    <cfRule type="expression" dxfId="36" priority="39">
      <formula>H31&lt;&gt;""</formula>
    </cfRule>
  </conditionalFormatting>
  <conditionalFormatting sqref="H32">
    <cfRule type="expression" dxfId="35" priority="38">
      <formula>H32&lt;&gt;""</formula>
    </cfRule>
  </conditionalFormatting>
  <conditionalFormatting sqref="B40:I40">
    <cfRule type="expression" dxfId="34" priority="37">
      <formula>B40&lt;&gt;""</formula>
    </cfRule>
  </conditionalFormatting>
  <conditionalFormatting sqref="B41:I41">
    <cfRule type="expression" dxfId="33" priority="36">
      <formula>B41&lt;&gt;""</formula>
    </cfRule>
  </conditionalFormatting>
  <conditionalFormatting sqref="B42:I42">
    <cfRule type="expression" dxfId="32" priority="33">
      <formula>B42&lt;&gt;""</formula>
    </cfRule>
  </conditionalFormatting>
  <conditionalFormatting sqref="I7">
    <cfRule type="expression" dxfId="31" priority="32">
      <formula>I7&lt;&gt;""</formula>
    </cfRule>
  </conditionalFormatting>
  <conditionalFormatting sqref="D13">
    <cfRule type="expression" dxfId="30" priority="31">
      <formula>D13&lt;&gt;""</formula>
    </cfRule>
  </conditionalFormatting>
  <conditionalFormatting sqref="E13:I13">
    <cfRule type="expression" dxfId="29" priority="30">
      <formula>D13&lt;&gt;""</formula>
    </cfRule>
  </conditionalFormatting>
  <conditionalFormatting sqref="D14:I14">
    <cfRule type="expression" dxfId="28" priority="29">
      <formula>D14&lt;&gt;""</formula>
    </cfRule>
  </conditionalFormatting>
  <conditionalFormatting sqref="D16:E16">
    <cfRule type="expression" dxfId="27" priority="28">
      <formula>D16&lt;&gt;""</formula>
    </cfRule>
  </conditionalFormatting>
  <conditionalFormatting sqref="E23">
    <cfRule type="expression" dxfId="26" priority="27">
      <formula>E23&lt;&gt;""</formula>
    </cfRule>
  </conditionalFormatting>
  <conditionalFormatting sqref="I5">
    <cfRule type="cellIs" dxfId="25" priority="26" operator="notEqual">
      <formula>$I$8</formula>
    </cfRule>
  </conditionalFormatting>
  <conditionalFormatting sqref="C29:D29">
    <cfRule type="expression" dxfId="24" priority="25">
      <formula>C29&lt;&gt;""</formula>
    </cfRule>
  </conditionalFormatting>
  <conditionalFormatting sqref="E29">
    <cfRule type="expression" dxfId="23" priority="24">
      <formula>E29&lt;&gt;""</formula>
    </cfRule>
  </conditionalFormatting>
  <conditionalFormatting sqref="F29">
    <cfRule type="expression" dxfId="22" priority="23">
      <formula>F29&lt;&gt;""</formula>
    </cfRule>
  </conditionalFormatting>
  <conditionalFormatting sqref="G29">
    <cfRule type="expression" dxfId="21" priority="22">
      <formula>G29&lt;&gt;""</formula>
    </cfRule>
  </conditionalFormatting>
  <conditionalFormatting sqref="H29">
    <cfRule type="expression" dxfId="20" priority="21">
      <formula>H29&lt;&gt;""</formula>
    </cfRule>
  </conditionalFormatting>
  <conditionalFormatting sqref="C26:D26">
    <cfRule type="expression" dxfId="19" priority="20">
      <formula>C26&lt;&gt;""</formula>
    </cfRule>
  </conditionalFormatting>
  <conditionalFormatting sqref="E26">
    <cfRule type="expression" dxfId="18" priority="19">
      <formula>E26&lt;&gt;""</formula>
    </cfRule>
  </conditionalFormatting>
  <conditionalFormatting sqref="F26">
    <cfRule type="expression" dxfId="17" priority="18">
      <formula>F26&lt;&gt;""</formula>
    </cfRule>
  </conditionalFormatting>
  <conditionalFormatting sqref="G26">
    <cfRule type="expression" dxfId="16" priority="17">
      <formula>G26&lt;&gt;""</formula>
    </cfRule>
  </conditionalFormatting>
  <conditionalFormatting sqref="H26">
    <cfRule type="expression" dxfId="15" priority="16">
      <formula>H26&lt;&gt;""</formula>
    </cfRule>
  </conditionalFormatting>
  <conditionalFormatting sqref="C30:D30">
    <cfRule type="expression" dxfId="14" priority="15">
      <formula>C30&lt;&gt;""</formula>
    </cfRule>
  </conditionalFormatting>
  <conditionalFormatting sqref="E30">
    <cfRule type="expression" dxfId="13" priority="14">
      <formula>E30&lt;&gt;""</formula>
    </cfRule>
  </conditionalFormatting>
  <conditionalFormatting sqref="F30">
    <cfRule type="expression" dxfId="12" priority="13">
      <formula>F30&lt;&gt;""</formula>
    </cfRule>
  </conditionalFormatting>
  <conditionalFormatting sqref="G30">
    <cfRule type="expression" dxfId="11" priority="12">
      <formula>G30&lt;&gt;""</formula>
    </cfRule>
  </conditionalFormatting>
  <conditionalFormatting sqref="H30">
    <cfRule type="expression" dxfId="10" priority="11">
      <formula>H30&lt;&gt;""</formula>
    </cfRule>
  </conditionalFormatting>
  <conditionalFormatting sqref="C28:D28">
    <cfRule type="expression" dxfId="9" priority="10">
      <formula>C28&lt;&gt;""</formula>
    </cfRule>
  </conditionalFormatting>
  <conditionalFormatting sqref="E28">
    <cfRule type="expression" dxfId="8" priority="9">
      <formula>E28&lt;&gt;""</formula>
    </cfRule>
  </conditionalFormatting>
  <conditionalFormatting sqref="F28">
    <cfRule type="expression" dxfId="7" priority="8">
      <formula>F28&lt;&gt;""</formula>
    </cfRule>
  </conditionalFormatting>
  <conditionalFormatting sqref="G28">
    <cfRule type="expression" dxfId="6" priority="7">
      <formula>G28&lt;&gt;""</formula>
    </cfRule>
  </conditionalFormatting>
  <conditionalFormatting sqref="H28">
    <cfRule type="expression" dxfId="5" priority="6">
      <formula>H28&lt;&gt;""</formula>
    </cfRule>
  </conditionalFormatting>
  <conditionalFormatting sqref="C27:D27">
    <cfRule type="expression" dxfId="4" priority="5">
      <formula>C27&lt;&gt;""</formula>
    </cfRule>
  </conditionalFormatting>
  <conditionalFormatting sqref="E27">
    <cfRule type="expression" dxfId="3" priority="4">
      <formula>E27&lt;&gt;""</formula>
    </cfRule>
  </conditionalFormatting>
  <conditionalFormatting sqref="F27">
    <cfRule type="expression" dxfId="2" priority="3">
      <formula>F27&lt;&gt;""</formula>
    </cfRule>
  </conditionalFormatting>
  <conditionalFormatting sqref="G27">
    <cfRule type="expression" dxfId="1" priority="2">
      <formula>G27&lt;&gt;""</formula>
    </cfRule>
  </conditionalFormatting>
  <conditionalFormatting sqref="H27">
    <cfRule type="expression" dxfId="0" priority="1">
      <formula>H27&lt;&gt;""</formula>
    </cfRule>
  </conditionalFormatting>
  <dataValidations count="2">
    <dataValidation imeMode="halfAlpha" allowBlank="1" showInputMessage="1" showErrorMessage="1" sqref="C23:H32 D13 G16:I16 I5 I7" xr:uid="{11077A5D-18C4-4B64-B2D9-447C838A6BDF}"/>
    <dataValidation type="list" allowBlank="1" showInputMessage="1" showErrorMessage="1" sqref="D17:I17" xr:uid="{AC0D39CD-66CA-4428-8ED4-2F81A619B2AB}">
      <formula1>"【代金引換】,【事前振込】"</formula1>
    </dataValidation>
  </dataValidations>
  <pageMargins left="0.19685039370078741" right="0.19685039370078741" top="0.55118110236220474" bottom="0.35433070866141736" header="0.31496062992125984" footer="0.11811023622047245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部品注文書【一般顧客用】 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Watanabe, Mitsuhiro (SBSC)</dc:creator>
  <cp:lastModifiedBy>Watanabe, Mitsuhiro (SBSC)</cp:lastModifiedBy>
  <cp:lastPrinted>2022-11-15T01:15:04Z</cp:lastPrinted>
  <dcterms:created xsi:type="dcterms:W3CDTF">2022-10-06T05:22:13Z</dcterms:created>
  <dcterms:modified xsi:type="dcterms:W3CDTF">2022-11-16T07:44:20Z</dcterms:modified>
</cp:coreProperties>
</file>